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Draghici\Documents\Anca Draghici\Anca\FP7\2023_DigiFunColab\WP3 - digital content\Module 7_Anca\2_Financial management\Tools\"/>
    </mc:Choice>
  </mc:AlternateContent>
  <xr:revisionPtr revIDLastSave="0" documentId="13_ncr:1_{11F001FA-5392-4FE2-A9F1-97FA421A4EC6}" xr6:coauthVersionLast="47" xr6:coauthVersionMax="47" xr10:uidLastSave="{00000000-0000-0000-0000-000000000000}"/>
  <bookViews>
    <workbookView xWindow="-120" yWindow="-120" windowWidth="20730" windowHeight="11310" xr2:uid="{00000000-000D-0000-FFFF-FFFF00000000}"/>
  </bookViews>
  <sheets>
    <sheet name="Overview" sheetId="1" r:id="rId1"/>
    <sheet name="Start-Up Costs Template" sheetId="5" r:id="rId2"/>
    <sheet name="Start-Up Costs" sheetId="3" r:id="rId3"/>
    <sheet name="P&amp;L Template" sheetId="7" r:id="rId4"/>
    <sheet name="P&amp;L" sheetId="4" r:id="rId5"/>
  </sheets>
  <definedNames>
    <definedName name="_xlnm.Print_Area" localSheetId="0">Overview!$A$4:$A$10</definedName>
    <definedName name="_xlnm.Print_Area" localSheetId="4">'P&amp;L'!$A$4:$N$37</definedName>
    <definedName name="_xlnm.Print_Area" localSheetId="3">'P&amp;L Template'!$A$4:$N$37</definedName>
    <definedName name="_xlnm.Print_Area" localSheetId="2">'Start-Up Costs'!$A$4:$E$32</definedName>
    <definedName name="_xlnm.Print_Area" localSheetId="1">'Start-Up Costs Template'!$A$4:$E$32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 l="1"/>
  <c r="E11" i="5"/>
  <c r="E12" i="5"/>
  <c r="E13" i="5"/>
  <c r="E14" i="5"/>
  <c r="E15" i="5"/>
  <c r="E16" i="5"/>
  <c r="E17" i="5"/>
  <c r="E18" i="5"/>
  <c r="E19" i="5"/>
  <c r="E20" i="5"/>
  <c r="E21" i="5"/>
  <c r="E22" i="5"/>
  <c r="E23" i="5"/>
  <c r="E24" i="5"/>
  <c r="E25" i="5"/>
  <c r="E26" i="5"/>
  <c r="E27" i="5"/>
  <c r="E28" i="5"/>
  <c r="E29" i="5"/>
  <c r="E30" i="5"/>
  <c r="E31" i="5"/>
  <c r="M32" i="7"/>
  <c r="L32" i="7"/>
  <c r="K32" i="7"/>
  <c r="J32" i="7"/>
  <c r="I32" i="7"/>
  <c r="H32" i="7"/>
  <c r="G32" i="7"/>
  <c r="F32" i="7"/>
  <c r="E32" i="7"/>
  <c r="D32" i="7"/>
  <c r="C32" i="7"/>
  <c r="B32" i="7"/>
  <c r="N31" i="7"/>
  <c r="N30" i="7"/>
  <c r="N29" i="7"/>
  <c r="N28" i="7"/>
  <c r="N27" i="7"/>
  <c r="N26" i="7"/>
  <c r="N25" i="7"/>
  <c r="N24" i="7"/>
  <c r="N23" i="7"/>
  <c r="N22" i="7"/>
  <c r="N21" i="7"/>
  <c r="N20" i="7"/>
  <c r="N19" i="7"/>
  <c r="M14" i="7"/>
  <c r="M15" i="7" s="1"/>
  <c r="M33" i="7" s="1"/>
  <c r="L14" i="7"/>
  <c r="K14" i="7"/>
  <c r="K15" i="7" s="1"/>
  <c r="K33" i="7" s="1"/>
  <c r="J14" i="7"/>
  <c r="J15" i="7"/>
  <c r="J33" i="7" s="1"/>
  <c r="I14" i="7"/>
  <c r="I15" i="7" s="1"/>
  <c r="H14" i="7"/>
  <c r="H15" i="7" s="1"/>
  <c r="G14" i="7"/>
  <c r="G15" i="7" s="1"/>
  <c r="G33" i="7" s="1"/>
  <c r="F14" i="7"/>
  <c r="F15" i="7" s="1"/>
  <c r="F33" i="7" s="1"/>
  <c r="F34" i="7" s="1"/>
  <c r="E14" i="7"/>
  <c r="D14" i="7"/>
  <c r="D15" i="7"/>
  <c r="C14" i="7"/>
  <c r="C15" i="7" s="1"/>
  <c r="B14" i="7"/>
  <c r="B15" i="7" s="1"/>
  <c r="L15" i="7"/>
  <c r="E15" i="7"/>
  <c r="E33" i="7" s="1"/>
  <c r="E34" i="7" s="1"/>
  <c r="N12" i="7"/>
  <c r="N11" i="7"/>
  <c r="N10" i="7"/>
  <c r="N9" i="7"/>
  <c r="E9" i="5"/>
  <c r="N13" i="7"/>
  <c r="C32" i="4"/>
  <c r="D32" i="4"/>
  <c r="E32" i="4"/>
  <c r="F32" i="4"/>
  <c r="G32" i="4"/>
  <c r="H32" i="4"/>
  <c r="I32" i="4"/>
  <c r="J32" i="4"/>
  <c r="K32" i="4"/>
  <c r="L32" i="4"/>
  <c r="M32" i="4"/>
  <c r="B32" i="4"/>
  <c r="N20" i="4"/>
  <c r="N21" i="4"/>
  <c r="N22" i="4"/>
  <c r="N23" i="4"/>
  <c r="N24" i="4"/>
  <c r="N25" i="4"/>
  <c r="N26" i="4"/>
  <c r="N27" i="4"/>
  <c r="N28" i="4"/>
  <c r="N29" i="4"/>
  <c r="N30" i="4"/>
  <c r="N31" i="4"/>
  <c r="N19" i="4"/>
  <c r="C14" i="4"/>
  <c r="D14" i="4"/>
  <c r="D15" i="4" s="1"/>
  <c r="D33" i="4" s="1"/>
  <c r="E14" i="4"/>
  <c r="F14" i="4"/>
  <c r="G14" i="4"/>
  <c r="H14" i="4"/>
  <c r="I14" i="4"/>
  <c r="J14" i="4"/>
  <c r="K14" i="4"/>
  <c r="L14" i="4"/>
  <c r="M14" i="4"/>
  <c r="B14" i="4"/>
  <c r="C13" i="4"/>
  <c r="C15" i="4"/>
  <c r="D13" i="4"/>
  <c r="E13" i="4"/>
  <c r="E15" i="4"/>
  <c r="F13" i="4"/>
  <c r="F15" i="4" s="1"/>
  <c r="F33" i="4" s="1"/>
  <c r="F34" i="4" s="1"/>
  <c r="G13" i="4"/>
  <c r="H13" i="4"/>
  <c r="I13" i="4"/>
  <c r="I15" i="4"/>
  <c r="J13" i="4"/>
  <c r="J15" i="4" s="1"/>
  <c r="J33" i="4" s="1"/>
  <c r="K13" i="4"/>
  <c r="L13" i="4"/>
  <c r="M13" i="4"/>
  <c r="M15" i="4" s="1"/>
  <c r="M33" i="4" s="1"/>
  <c r="M34" i="4" s="1"/>
  <c r="B13" i="4"/>
  <c r="N10" i="4"/>
  <c r="N11" i="4"/>
  <c r="N12" i="4"/>
  <c r="N9" i="4"/>
  <c r="E21" i="3"/>
  <c r="E19" i="3"/>
  <c r="E18" i="3"/>
  <c r="E17" i="3"/>
  <c r="E10" i="3"/>
  <c r="E11" i="3"/>
  <c r="E12" i="3"/>
  <c r="E13" i="3"/>
  <c r="E14" i="3"/>
  <c r="E15" i="3"/>
  <c r="E16" i="3"/>
  <c r="E20" i="3"/>
  <c r="E22" i="3"/>
  <c r="E23" i="3"/>
  <c r="E24" i="3"/>
  <c r="E25" i="3"/>
  <c r="E26" i="3"/>
  <c r="E27" i="3"/>
  <c r="E28" i="3"/>
  <c r="E29" i="3"/>
  <c r="E30" i="3"/>
  <c r="E31" i="3"/>
  <c r="E9" i="3"/>
  <c r="K15" i="4" l="1"/>
  <c r="K33" i="4" s="1"/>
  <c r="K34" i="4" s="1"/>
  <c r="H15" i="4"/>
  <c r="H33" i="4" s="1"/>
  <c r="N32" i="4"/>
  <c r="E33" i="4"/>
  <c r="G15" i="4"/>
  <c r="L15" i="4"/>
  <c r="L33" i="4" s="1"/>
  <c r="L34" i="4" s="1"/>
  <c r="L36" i="4" s="1"/>
  <c r="I33" i="4"/>
  <c r="I34" i="4" s="1"/>
  <c r="B15" i="4"/>
  <c r="N15" i="4" s="1"/>
  <c r="N14" i="7"/>
  <c r="D33" i="7"/>
  <c r="D34" i="7" s="1"/>
  <c r="D36" i="7" s="1"/>
  <c r="L33" i="7"/>
  <c r="L34" i="7" s="1"/>
  <c r="M34" i="7"/>
  <c r="M36" i="7" s="1"/>
  <c r="N32" i="7"/>
  <c r="E36" i="7"/>
  <c r="H33" i="7"/>
  <c r="H34" i="7" s="1"/>
  <c r="I33" i="7"/>
  <c r="I34" i="7" s="1"/>
  <c r="C33" i="4"/>
  <c r="C34" i="4" s="1"/>
  <c r="C36" i="4" s="1"/>
  <c r="G33" i="4"/>
  <c r="G34" i="4" s="1"/>
  <c r="G36" i="4" s="1"/>
  <c r="E32" i="3"/>
  <c r="E32" i="5"/>
  <c r="K34" i="7"/>
  <c r="K36" i="7" s="1"/>
  <c r="N15" i="7"/>
  <c r="C33" i="7"/>
  <c r="H34" i="4"/>
  <c r="H36" i="4" s="1"/>
  <c r="D34" i="4"/>
  <c r="D36" i="4" s="1"/>
  <c r="J34" i="7"/>
  <c r="J36" i="7"/>
  <c r="J34" i="4"/>
  <c r="J36" i="4" s="1"/>
  <c r="G34" i="7"/>
  <c r="G36" i="7" s="1"/>
  <c r="N14" i="4"/>
  <c r="F36" i="4"/>
  <c r="B33" i="7"/>
  <c r="K36" i="4"/>
  <c r="M36" i="4"/>
  <c r="N13" i="4"/>
  <c r="F36" i="7"/>
  <c r="B33" i="4" l="1"/>
  <c r="I36" i="4"/>
  <c r="E34" i="4"/>
  <c r="E36" i="4" s="1"/>
  <c r="I36" i="7"/>
  <c r="L36" i="7"/>
  <c r="H36" i="7"/>
  <c r="B34" i="7"/>
  <c r="B36" i="7" s="1"/>
  <c r="N33" i="7"/>
  <c r="C34" i="7"/>
  <c r="C36" i="7" s="1"/>
  <c r="B34" i="4"/>
  <c r="B36" i="4" s="1"/>
  <c r="N33" i="4"/>
  <c r="N34" i="7" l="1"/>
  <c r="N36" i="7"/>
  <c r="N34" i="4"/>
  <c r="N36" i="4"/>
</calcChain>
</file>

<file path=xl/sharedStrings.xml><?xml version="1.0" encoding="utf-8"?>
<sst xmlns="http://schemas.openxmlformats.org/spreadsheetml/2006/main" count="192" uniqueCount="80">
  <si>
    <t xml:space="preserve">Creating a financial plan is where all of the business planning comes together. Once you have identified your product, the target market, and target customers, along with pricing, you are ready to begin forecasting costs, sales, and profit. These items along with your assumptions, will help you estimate your sales forecast. The other side of the business will be what expenses you expect to incur. This is important on an ongoing basis to see when you are profitable. It is also important as you start your business, to know what expenses you will need to fund before customer sales or the cash they generate is received. </t>
  </si>
  <si>
    <r>
      <rPr>
        <b/>
        <sz val="8"/>
        <color rgb="FFD83B01"/>
        <rFont val="Calibri"/>
        <family val="2"/>
        <scheme val="minor"/>
      </rPr>
      <t>Projected Start-Up Costs:</t>
    </r>
    <r>
      <rPr>
        <sz val="8"/>
        <color rgb="FF2F2F2F"/>
        <rFont val="Calibri"/>
        <family val="2"/>
        <scheme val="minor"/>
      </rPr>
      <t xml:space="preserve"> The table in the next tab, Start-Up Costs Template, provides a blank template with some instructions for getting started.  The next tab, Start-Up Costs Example, shows a sample of ongoing and one-time cost items that you might need to open your business. Many businesses are paid on credit over time and don’t have cash coming in immediately. It is important to estimate when cash will begin to flow into the company by making an assumption about how many months of recurring items, in addition to one-time expense, you will have to fund out of savings or an initial investment.  </t>
    </r>
  </si>
  <si>
    <r>
      <rPr>
        <b/>
        <sz val="8"/>
        <color rgb="FFD83B01"/>
        <rFont val="Calibri"/>
        <family val="2"/>
        <scheme val="minor"/>
      </rPr>
      <t>Projected Profit and Loss Model:</t>
    </r>
    <r>
      <rPr>
        <sz val="8"/>
        <color rgb="FF2F2F2F"/>
        <rFont val="Calibri"/>
        <family val="2"/>
        <scheme val="minor"/>
      </rPr>
      <t xml:space="preserve"> In the tab, label P&amp;L Template, you will find a blank template to do Sales Forecasting and a Profit and Loss Model. The next tab, P&amp;L Example, shows a sample of the projections a small business is forecasting for their first 12 months of operations. The top portion of the table in each model shows projected sales and gross profit. This is a good place to begin creating your sales forecast. The next section, below, itemizes the recurring expenses you are projecting for the same months. These should be consistent with the estimated start-up costs you completed in the prior section. At the bottom of this model, you will begin to see when you are becoming profitable and what expense items are the most impactful to your profitability. </t>
    </r>
  </si>
  <si>
    <t xml:space="preserve">Keep track of your assumptions that you make for estimating Revenues and Cost of Goods Sold. For businesses that have not begun to operate yet, you should have an understanding of how to estimate these for your product or service.  Some estimating guidelines are below: </t>
  </si>
  <si>
    <t>START-UP COSTS</t>
  </si>
  <si>
    <t>COST ITEMS</t>
  </si>
  <si>
    <t>MONTHS</t>
  </si>
  <si>
    <t>COST/ MONTH</t>
  </si>
  <si>
    <t>ONE-TIME COST</t>
  </si>
  <si>
    <t>TOTAL COST</t>
  </si>
  <si>
    <t>Advertising/Marketing</t>
  </si>
  <si>
    <t>Employee Salaries</t>
  </si>
  <si>
    <t>Employee Payroll Taxes and Benefits</t>
  </si>
  <si>
    <t>Rent/Lease Payments/Utilities</t>
  </si>
  <si>
    <t>Postage/Shipping</t>
  </si>
  <si>
    <t>Communication/Telephone</t>
  </si>
  <si>
    <t>Computer Equipment</t>
  </si>
  <si>
    <t>Computer Software</t>
  </si>
  <si>
    <t>Insurance</t>
  </si>
  <si>
    <t>Interest Expense</t>
  </si>
  <si>
    <t>Bank Service Charges</t>
  </si>
  <si>
    <t>Supplies</t>
  </si>
  <si>
    <t>Travel &amp; Entertainment</t>
  </si>
  <si>
    <t>Equipment</t>
  </si>
  <si>
    <t>Furniture &amp; Fixtures</t>
  </si>
  <si>
    <t>Leasehold Improvements</t>
  </si>
  <si>
    <t>Security Deposit(s)</t>
  </si>
  <si>
    <t>Business Licenses/Permits/Fees</t>
  </si>
  <si>
    <t>Professional Services - Legal, Accounting</t>
  </si>
  <si>
    <t>Consultant(s)</t>
  </si>
  <si>
    <t>Inventory</t>
  </si>
  <si>
    <t>Cash-On-Hand (Working Capital)</t>
  </si>
  <si>
    <t>Miscellaneous</t>
  </si>
  <si>
    <t>ESTIMATED START-UP BUDGET</t>
  </si>
  <si>
    <t>REVENUE</t>
  </si>
  <si>
    <t>JAN</t>
  </si>
  <si>
    <t>FEB</t>
  </si>
  <si>
    <t>MAR</t>
  </si>
  <si>
    <t>APR</t>
  </si>
  <si>
    <t>MAY</t>
  </si>
  <si>
    <t>JUN</t>
  </si>
  <si>
    <t>JUL</t>
  </si>
  <si>
    <t>AUG</t>
  </si>
  <si>
    <t>SEP</t>
  </si>
  <si>
    <t>OCT</t>
  </si>
  <si>
    <t>NOV</t>
  </si>
  <si>
    <t>DEC</t>
  </si>
  <si>
    <t>Estimated Product Sales</t>
  </si>
  <si>
    <t>Less Sales Returns &amp; Discounts</t>
  </si>
  <si>
    <t>Service Revenue</t>
  </si>
  <si>
    <t xml:space="preserve">Other Revenue </t>
  </si>
  <si>
    <t>Net Sales</t>
  </si>
  <si>
    <t>Cost of Goods Sold</t>
  </si>
  <si>
    <t>Gross Profit</t>
  </si>
  <si>
    <t>EXPENSES</t>
  </si>
  <si>
    <t>Salaries &amp; Wages</t>
  </si>
  <si>
    <t>Marketing/Advertising</t>
  </si>
  <si>
    <t>Sales Commissions</t>
  </si>
  <si>
    <t>Rent</t>
  </si>
  <si>
    <t>Utilities</t>
  </si>
  <si>
    <t>Website Expenses</t>
  </si>
  <si>
    <t>Internet/Phone</t>
  </si>
  <si>
    <t>Travel</t>
  </si>
  <si>
    <t>Legal/Accounting</t>
  </si>
  <si>
    <t>Office Supplies</t>
  </si>
  <si>
    <t>Other 1</t>
  </si>
  <si>
    <t>Total Expenses</t>
  </si>
  <si>
    <t>Income Before Taxes</t>
  </si>
  <si>
    <t>NET INCOME</t>
  </si>
  <si>
    <t>Social Business - Local Products Shop</t>
  </si>
  <si>
    <t>Income Tax Expense (16% Romania)</t>
  </si>
  <si>
    <t>Total/year</t>
  </si>
  <si>
    <t xml:space="preserve">Internet/Phone </t>
  </si>
  <si>
    <r>
      <rPr>
        <b/>
        <sz val="8"/>
        <color rgb="FFD83B01"/>
        <rFont val="Calibri"/>
        <family val="2"/>
        <scheme val="minor"/>
      </rPr>
      <t>Revenues:</t>
    </r>
    <r>
      <rPr>
        <sz val="8"/>
        <color rgb="FFD83B01"/>
        <rFont val="Calibri"/>
        <family val="2"/>
        <scheme val="minor"/>
      </rPr>
      <t xml:space="preserve"> </t>
    </r>
    <r>
      <rPr>
        <sz val="8"/>
        <color rgb="FF2F2F2F"/>
        <rFont val="Calibri"/>
        <family val="2"/>
        <scheme val="minor"/>
      </rPr>
      <t xml:space="preserve">Begin by determining from your target market (the group of prospective customers, businesses or consumers) how many of these would be targets in the first year. What percentage of these do you expect to close? What is an average transaction for them to purchase your product or service? How many can you do in the first month, the second, and so on? You may want to start with a number in the first month and grow it by a percentage, say 10%.  As an example, if you sell cleaning services to small busineses in  your town and there are 500 businesses that you think need the service. If the average contract is for 250Euro/month, then you need to estimate how many businesses you can sign to a contract in each month for the first year. </t>
    </r>
  </si>
  <si>
    <t>Travel &amp; Accommodation</t>
  </si>
  <si>
    <t>DigiFUnCollab - Developing Digital-Self-Learning Courses in Social Entrepreneurship for the future of collaboration between Universities and Community</t>
  </si>
  <si>
    <t xml:space="preserve">                                                                    Erasmus +, KA220-HED - Cooperation partnerships in higher education </t>
  </si>
  <si>
    <t>BUSINSSS FINANCIAL PLAN</t>
  </si>
  <si>
    <t xml:space="preserve">                                                                    Project Number: 2023-1-IT02-KA220-HED-00015873</t>
  </si>
  <si>
    <r>
      <rPr>
        <b/>
        <sz val="8"/>
        <color rgb="FFD83B01"/>
        <rFont val="Calibri"/>
        <family val="2"/>
        <scheme val="minor"/>
      </rPr>
      <t>Cost of Goods Sold (COGS):</t>
    </r>
    <r>
      <rPr>
        <b/>
        <sz val="8"/>
        <color rgb="FF2F2F2F"/>
        <rFont val="Calibri"/>
        <family val="2"/>
        <scheme val="minor"/>
      </rPr>
      <t xml:space="preserve"> </t>
    </r>
    <r>
      <rPr>
        <sz val="8"/>
        <color rgb="FF2F2F2F"/>
        <rFont val="Calibri"/>
        <family val="2"/>
        <scheme val="minor"/>
      </rPr>
      <t xml:space="preserve">This should be calculated for products and some services.  It is the included cost to produce the product.  For instance, if you sell clothing, the COGS would be what price you paid to buy the clothing from a manufacturer.  If you make them yourself, it would be the cost of the materials and labor to make them. For services, it would be the direct labor cost for an hour of billable work.  Everything below Gross Profit on the P&amp;L is fixed or overhead costs for the overall business, such as rent or telephone or even marketing.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</si>
</sst>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quot;$&quot;#,##0"/>
    <numFmt numFmtId="166" formatCode="#,##0\ [$€-1]"/>
    <numFmt numFmtId="167" formatCode="[$€-2]\ #,##0"/>
  </numFmts>
  <fonts count="20" x14ac:knownFonts="1">
    <font>
      <sz val="11"/>
      <color theme="1"/>
      <name val="Calibri"/>
      <family val="2"/>
      <scheme val="minor"/>
    </font>
    <font>
      <sz val="11"/>
      <color theme="0" tint="-4.9989318521683403E-2"/>
      <name val="Calibri"/>
      <family val="2"/>
      <scheme val="minor"/>
    </font>
    <font>
      <b/>
      <sz val="5"/>
      <color theme="0" tint="-4.9989318521683403E-2"/>
      <name val="Calibri"/>
      <family val="2"/>
      <scheme val="minor"/>
    </font>
    <font>
      <b/>
      <sz val="8"/>
      <color rgb="FFD83B01"/>
      <name val="Calibri"/>
      <family val="2"/>
      <scheme val="minor"/>
    </font>
    <font>
      <sz val="8"/>
      <color rgb="FFD83B01"/>
      <name val="Calibri"/>
      <family val="2"/>
      <scheme val="minor"/>
    </font>
    <font>
      <sz val="10"/>
      <color theme="0" tint="-4.9989318521683403E-2"/>
      <name val="Calibri"/>
      <family val="2"/>
      <scheme val="minor"/>
    </font>
    <font>
      <b/>
      <sz val="10"/>
      <color theme="0" tint="-4.9989318521683403E-2"/>
      <name val="Calibri"/>
      <family val="2"/>
      <scheme val="minor"/>
    </font>
    <font>
      <b/>
      <sz val="11"/>
      <color theme="1"/>
      <name val="Calibri"/>
      <family val="2"/>
      <scheme val="minor"/>
    </font>
    <font>
      <sz val="8"/>
      <color rgb="FF2F2F2F"/>
      <name val="Calibri"/>
      <family val="2"/>
      <scheme val="minor"/>
    </font>
    <font>
      <b/>
      <sz val="8"/>
      <color rgb="FF2F2F2F"/>
      <name val="Calibri"/>
      <family val="2"/>
      <scheme val="minor"/>
    </font>
    <font>
      <sz val="9"/>
      <color rgb="FF2F2F2F"/>
      <name val="Calibri"/>
      <family val="2"/>
      <scheme val="minor"/>
    </font>
    <font>
      <b/>
      <sz val="10"/>
      <color rgb="FF2F2F2F"/>
      <name val="Calibri"/>
      <family val="2"/>
      <scheme val="minor"/>
    </font>
    <font>
      <b/>
      <sz val="9"/>
      <color rgb="FF2F2F2F"/>
      <name val="Calibri"/>
      <family val="2"/>
      <scheme val="minor"/>
    </font>
    <font>
      <b/>
      <sz val="10"/>
      <color theme="1"/>
      <name val="Calibri"/>
      <family val="2"/>
      <scheme val="minor"/>
    </font>
    <font>
      <sz val="11"/>
      <color rgb="FFFF0000"/>
      <name val="Calibri"/>
      <family val="2"/>
      <scheme val="minor"/>
    </font>
    <font>
      <b/>
      <sz val="10"/>
      <color rgb="FFFF0000"/>
      <name val="Calibri"/>
      <family val="2"/>
      <scheme val="minor"/>
    </font>
    <font>
      <sz val="9"/>
      <color rgb="FFFF0000"/>
      <name val="Calibri"/>
      <family val="2"/>
      <scheme val="minor"/>
    </font>
    <font>
      <b/>
      <sz val="9"/>
      <color rgb="FFFF0000"/>
      <name val="Calibri"/>
      <family val="2"/>
      <scheme val="minor"/>
    </font>
    <font>
      <sz val="8"/>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rgb="FFD83B01"/>
        <bgColor indexed="64"/>
      </patternFill>
    </fill>
    <fill>
      <patternFill patternType="solid">
        <fgColor rgb="FF2F2F2F"/>
        <bgColor indexed="64"/>
      </patternFill>
    </fill>
    <fill>
      <patternFill patternType="solid">
        <fgColor theme="0"/>
        <bgColor indexed="64"/>
      </patternFill>
    </fill>
    <fill>
      <patternFill patternType="solid">
        <fgColor rgb="FFE6E6E6"/>
        <bgColor indexed="64"/>
      </patternFill>
    </fill>
    <fill>
      <patternFill patternType="solid">
        <fgColor rgb="FFFF0000"/>
        <bgColor indexed="64"/>
      </patternFill>
    </fill>
  </fills>
  <borders count="23">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bottom/>
      <diagonal/>
    </border>
    <border>
      <left style="thin">
        <color theme="1" tint="0.249977111117893"/>
      </left>
      <right/>
      <top style="thin">
        <color theme="1" tint="0.249977111117893"/>
      </top>
      <bottom/>
      <diagonal/>
    </border>
    <border>
      <left/>
      <right/>
      <top style="thin">
        <color theme="1" tint="0.24997711111789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1" tint="0.249977111117893"/>
      </right>
      <top style="thin">
        <color theme="1" tint="0.249977111117893"/>
      </top>
      <bottom style="thin">
        <color theme="1" tint="0.249977111117893"/>
      </bottom>
      <diagonal/>
    </border>
    <border>
      <left/>
      <right style="thin">
        <color indexed="64"/>
      </right>
      <top/>
      <bottom/>
      <diagonal/>
    </border>
    <border>
      <left style="thin">
        <color indexed="64"/>
      </left>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right style="thin">
        <color indexed="64"/>
      </right>
      <top style="thin">
        <color theme="1" tint="0.249977111117893"/>
      </top>
      <bottom style="thin">
        <color theme="1" tint="0.249977111117893"/>
      </bottom>
      <diagonal/>
    </border>
    <border>
      <left style="thin">
        <color indexed="64"/>
      </left>
      <right/>
      <top style="thin">
        <color theme="1" tint="0.249977111117893"/>
      </top>
      <bottom style="thin">
        <color indexed="64"/>
      </bottom>
      <diagonal/>
    </border>
    <border>
      <left/>
      <right/>
      <top style="thin">
        <color theme="1" tint="0.249977111117893"/>
      </top>
      <bottom style="thin">
        <color indexed="64"/>
      </bottom>
      <diagonal/>
    </border>
    <border>
      <left/>
      <right style="thin">
        <color indexed="64"/>
      </right>
      <top style="thin">
        <color theme="1" tint="0.249977111117893"/>
      </top>
      <bottom style="thin">
        <color indexed="64"/>
      </bottom>
      <diagonal/>
    </border>
    <border>
      <left style="thin">
        <color theme="1" tint="0.249977111117893"/>
      </left>
      <right/>
      <top/>
      <bottom style="thin">
        <color theme="1" tint="0.249977111117893"/>
      </bottom>
      <diagonal/>
    </border>
    <border>
      <left/>
      <right/>
      <top/>
      <bottom style="thin">
        <color theme="1" tint="0.249977111117893"/>
      </bottom>
      <diagonal/>
    </border>
    <border>
      <left style="thin">
        <color indexed="64"/>
      </left>
      <right/>
      <top/>
      <bottom style="thin">
        <color theme="1" tint="0.249977111117893"/>
      </bottom>
      <diagonal/>
    </border>
    <border>
      <left/>
      <right style="thin">
        <color indexed="64"/>
      </right>
      <top/>
      <bottom style="thin">
        <color theme="1" tint="0.249977111117893"/>
      </bottom>
      <diagonal/>
    </border>
  </borders>
  <cellStyleXfs count="1">
    <xf numFmtId="0" fontId="0" fillId="0" borderId="0"/>
  </cellStyleXfs>
  <cellXfs count="107">
    <xf numFmtId="0" fontId="0" fillId="0" borderId="0" xfId="0"/>
    <xf numFmtId="0" fontId="0" fillId="3" borderId="0" xfId="0" applyFill="1"/>
    <xf numFmtId="0" fontId="0" fillId="4" borderId="0" xfId="0" applyFill="1"/>
    <xf numFmtId="0" fontId="0" fillId="4" borderId="0" xfId="0" applyFill="1" applyAlignment="1">
      <alignment horizontal="left" vertical="center"/>
    </xf>
    <xf numFmtId="0" fontId="0" fillId="2" borderId="0" xfId="0" applyFill="1" applyAlignment="1">
      <alignment horizontal="left" vertical="center"/>
    </xf>
    <xf numFmtId="0" fontId="0" fillId="3" borderId="0" xfId="0" applyFill="1" applyAlignment="1">
      <alignment horizontal="left" vertical="center"/>
    </xf>
    <xf numFmtId="0" fontId="0" fillId="3" borderId="0" xfId="0" applyFill="1" applyAlignment="1">
      <alignment horizontal="left" vertical="center" wrapText="1"/>
    </xf>
    <xf numFmtId="0" fontId="0" fillId="4" borderId="0" xfId="0" applyFill="1" applyAlignment="1">
      <alignment horizontal="left" vertical="center" wrapText="1"/>
    </xf>
    <xf numFmtId="0" fontId="1" fillId="4"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1" fillId="4" borderId="0" xfId="0" applyFont="1" applyFill="1" applyAlignment="1">
      <alignment horizontal="center" vertical="center" wrapText="1"/>
    </xf>
    <xf numFmtId="0" fontId="5" fillId="4" borderId="0" xfId="0" applyFont="1" applyFill="1" applyAlignment="1">
      <alignment horizontal="center" vertical="center"/>
    </xf>
    <xf numFmtId="0" fontId="5" fillId="3" borderId="0" xfId="0" applyFont="1" applyFill="1" applyAlignment="1">
      <alignment horizontal="center" vertical="center"/>
    </xf>
    <xf numFmtId="0" fontId="8" fillId="5" borderId="0" xfId="0" applyFont="1" applyFill="1" applyAlignment="1">
      <alignment horizontal="justify" vertical="center" wrapText="1"/>
    </xf>
    <xf numFmtId="0" fontId="3" fillId="5" borderId="0" xfId="0" applyFont="1" applyFill="1" applyAlignment="1">
      <alignment horizontal="justify"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xf>
    <xf numFmtId="165" fontId="10" fillId="5" borderId="1" xfId="0" applyNumberFormat="1" applyFont="1" applyFill="1" applyBorder="1" applyAlignment="1">
      <alignment horizontal="center" vertical="center"/>
    </xf>
    <xf numFmtId="0" fontId="10" fillId="5" borderId="0" xfId="0" applyFont="1" applyFill="1" applyAlignment="1">
      <alignment horizontal="center" vertical="center"/>
    </xf>
    <xf numFmtId="0" fontId="11" fillId="5" borderId="1" xfId="0" applyFont="1" applyFill="1" applyBorder="1" applyAlignment="1">
      <alignment horizontal="left" vertical="center" wrapText="1"/>
    </xf>
    <xf numFmtId="0" fontId="11" fillId="5" borderId="1" xfId="0" applyFont="1" applyFill="1" applyBorder="1" applyAlignment="1">
      <alignment horizontal="center" vertical="center"/>
    </xf>
    <xf numFmtId="0" fontId="11" fillId="5" borderId="0" xfId="0" applyFont="1" applyFill="1" applyAlignment="1">
      <alignment horizontal="left" vertical="center"/>
    </xf>
    <xf numFmtId="0" fontId="7" fillId="4" borderId="0" xfId="0" applyFont="1" applyFill="1" applyAlignment="1">
      <alignment horizontal="left" vertical="center"/>
    </xf>
    <xf numFmtId="0" fontId="7" fillId="3" borderId="0" xfId="0" applyFont="1" applyFill="1" applyAlignment="1">
      <alignment horizontal="left" vertical="center"/>
    </xf>
    <xf numFmtId="0" fontId="7" fillId="2" borderId="0" xfId="0" applyFont="1" applyFill="1" applyAlignment="1">
      <alignment horizontal="left" vertical="center"/>
    </xf>
    <xf numFmtId="0" fontId="11" fillId="5" borderId="1" xfId="0" applyFont="1" applyFill="1" applyBorder="1" applyAlignment="1">
      <alignment horizontal="left" vertical="center"/>
    </xf>
    <xf numFmtId="0" fontId="11" fillId="4" borderId="0" xfId="0" applyFont="1" applyFill="1" applyAlignment="1">
      <alignment horizontal="left" vertical="center"/>
    </xf>
    <xf numFmtId="0" fontId="10" fillId="4" borderId="0" xfId="0" applyFont="1" applyFill="1" applyAlignment="1">
      <alignment horizontal="center" vertical="center"/>
    </xf>
    <xf numFmtId="0" fontId="12" fillId="5" borderId="1" xfId="0" applyFont="1" applyFill="1" applyBorder="1" applyAlignment="1">
      <alignment horizontal="left" vertical="center" wrapText="1"/>
    </xf>
    <xf numFmtId="0" fontId="13" fillId="4" borderId="0" xfId="0" applyFont="1" applyFill="1" applyAlignment="1">
      <alignment horizontal="left" vertical="center"/>
    </xf>
    <xf numFmtId="0" fontId="13" fillId="3" borderId="0" xfId="0" applyFont="1" applyFill="1" applyAlignment="1">
      <alignment horizontal="left" vertical="center"/>
    </xf>
    <xf numFmtId="0" fontId="13" fillId="2"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11" fillId="3" borderId="0" xfId="0" applyFont="1" applyFill="1" applyAlignment="1">
      <alignment horizontal="left" vertical="center"/>
    </xf>
    <xf numFmtId="0" fontId="10" fillId="3" borderId="0" xfId="0" applyFont="1" applyFill="1" applyAlignment="1">
      <alignment horizontal="center" vertical="center"/>
    </xf>
    <xf numFmtId="0" fontId="11" fillId="5" borderId="11" xfId="0" applyFont="1" applyFill="1" applyBorder="1" applyAlignment="1">
      <alignment horizontal="left" vertical="center"/>
    </xf>
    <xf numFmtId="0" fontId="10" fillId="5" borderId="11"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0" xfId="0" applyFont="1" applyFill="1" applyAlignment="1">
      <alignment horizontal="center" vertical="center"/>
    </xf>
    <xf numFmtId="0" fontId="11" fillId="5" borderId="1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5" fillId="3" borderId="0" xfId="0" applyFont="1" applyFill="1" applyAlignment="1">
      <alignment horizontal="left" vertical="center"/>
    </xf>
    <xf numFmtId="0" fontId="14" fillId="3" borderId="0" xfId="0" applyFont="1" applyFill="1" applyAlignment="1">
      <alignment horizontal="left" vertical="center"/>
    </xf>
    <xf numFmtId="0" fontId="14" fillId="3" borderId="0" xfId="0" applyFont="1" applyFill="1" applyAlignment="1">
      <alignment horizontal="center" vertical="center"/>
    </xf>
    <xf numFmtId="0" fontId="14" fillId="3" borderId="0" xfId="0" applyFont="1" applyFill="1"/>
    <xf numFmtId="0" fontId="16" fillId="3" borderId="0" xfId="0" applyFont="1" applyFill="1" applyAlignment="1">
      <alignment horizontal="center" vertical="center"/>
    </xf>
    <xf numFmtId="0" fontId="17" fillId="3" borderId="0" xfId="0" applyFont="1" applyFill="1" applyAlignment="1">
      <alignment horizontal="center" vertical="center"/>
    </xf>
    <xf numFmtId="0" fontId="12" fillId="3" borderId="0" xfId="0" applyFont="1" applyFill="1" applyAlignment="1">
      <alignment horizontal="center" vertical="center"/>
    </xf>
    <xf numFmtId="0" fontId="12" fillId="4" borderId="0" xfId="0" applyFont="1" applyFill="1" applyAlignment="1">
      <alignment horizontal="center" vertical="center"/>
    </xf>
    <xf numFmtId="0" fontId="6" fillId="2" borderId="0" xfId="0" applyFont="1" applyFill="1" applyAlignment="1">
      <alignment horizontal="left" vertical="center"/>
    </xf>
    <xf numFmtId="166" fontId="10" fillId="5" borderId="1" xfId="0" applyNumberFormat="1" applyFont="1" applyFill="1" applyBorder="1" applyAlignment="1">
      <alignment horizontal="center" vertical="center"/>
    </xf>
    <xf numFmtId="0" fontId="6" fillId="6" borderId="1" xfId="0" applyFont="1" applyFill="1" applyBorder="1" applyAlignment="1">
      <alignment horizontal="left" vertical="center" wrapText="1"/>
    </xf>
    <xf numFmtId="0" fontId="6" fillId="6" borderId="1" xfId="0" applyFont="1" applyFill="1" applyBorder="1" applyAlignment="1">
      <alignment horizontal="center" vertical="center"/>
    </xf>
    <xf numFmtId="166" fontId="10" fillId="6" borderId="1" xfId="0" applyNumberFormat="1" applyFont="1" applyFill="1" applyBorder="1" applyAlignment="1">
      <alignment horizontal="center" vertical="center"/>
    </xf>
    <xf numFmtId="167" fontId="10" fillId="5" borderId="1" xfId="0" applyNumberFormat="1" applyFont="1" applyFill="1" applyBorder="1" applyAlignment="1">
      <alignment horizontal="center" vertical="center"/>
    </xf>
    <xf numFmtId="167" fontId="10" fillId="5" borderId="14" xfId="0" applyNumberFormat="1" applyFont="1" applyFill="1" applyBorder="1" applyAlignment="1">
      <alignment horizontal="center" vertical="center"/>
    </xf>
    <xf numFmtId="167" fontId="12" fillId="5" borderId="1" xfId="0" applyNumberFormat="1" applyFont="1" applyFill="1" applyBorder="1" applyAlignment="1">
      <alignment horizontal="center" vertical="center"/>
    </xf>
    <xf numFmtId="167" fontId="12" fillId="5" borderId="14" xfId="0" applyNumberFormat="1" applyFont="1" applyFill="1" applyBorder="1" applyAlignment="1">
      <alignment horizontal="center" vertical="center"/>
    </xf>
    <xf numFmtId="166" fontId="10" fillId="5" borderId="14" xfId="0" applyNumberFormat="1" applyFont="1" applyFill="1" applyBorder="1" applyAlignment="1">
      <alignment horizontal="center" vertical="center"/>
    </xf>
    <xf numFmtId="166" fontId="12" fillId="5" borderId="1" xfId="0" applyNumberFormat="1" applyFont="1" applyFill="1" applyBorder="1" applyAlignment="1">
      <alignment horizontal="center" vertical="center"/>
    </xf>
    <xf numFmtId="166" fontId="12" fillId="5" borderId="14" xfId="0" applyNumberFormat="1" applyFont="1" applyFill="1" applyBorder="1" applyAlignment="1">
      <alignment horizontal="center" vertical="center"/>
    </xf>
    <xf numFmtId="166" fontId="11" fillId="5" borderId="1" xfId="0" applyNumberFormat="1" applyFont="1" applyFill="1" applyBorder="1" applyAlignment="1">
      <alignment horizontal="center" vertical="center" wrapText="1"/>
    </xf>
    <xf numFmtId="0" fontId="17" fillId="5" borderId="1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8" fillId="0" borderId="0" xfId="0" applyFont="1" applyAlignment="1">
      <alignment horizontal="left"/>
    </xf>
    <xf numFmtId="0" fontId="19" fillId="0" borderId="0" xfId="0" applyFont="1"/>
    <xf numFmtId="0" fontId="19" fillId="0" borderId="20" xfId="0" applyFont="1" applyBorder="1"/>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64" fontId="11" fillId="5" borderId="2" xfId="0" applyNumberFormat="1" applyFont="1" applyFill="1" applyBorder="1" applyAlignment="1">
      <alignment horizontal="right" vertical="center"/>
    </xf>
    <xf numFmtId="164" fontId="11" fillId="5" borderId="3" xfId="0" applyNumberFormat="1" applyFont="1" applyFill="1" applyBorder="1" applyAlignment="1">
      <alignment horizontal="right" vertical="center"/>
    </xf>
    <xf numFmtId="164" fontId="11" fillId="5" borderId="4" xfId="0" applyNumberFormat="1" applyFont="1" applyFill="1" applyBorder="1" applyAlignment="1">
      <alignment horizontal="right" vertical="center"/>
    </xf>
    <xf numFmtId="164" fontId="2" fillId="2" borderId="2"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18" fillId="0" borderId="0" xfId="0" applyFont="1" applyAlignment="1">
      <alignment horizontal="center"/>
    </xf>
    <xf numFmtId="164" fontId="11" fillId="5" borderId="2" xfId="0" applyNumberFormat="1" applyFont="1" applyFill="1" applyBorder="1" applyAlignment="1">
      <alignment horizontal="right" vertical="top"/>
    </xf>
    <xf numFmtId="164" fontId="11" fillId="5" borderId="3" xfId="0" applyNumberFormat="1" applyFont="1" applyFill="1" applyBorder="1" applyAlignment="1">
      <alignment horizontal="right" vertical="top"/>
    </xf>
    <xf numFmtId="164" fontId="11" fillId="5" borderId="4" xfId="0" applyNumberFormat="1" applyFont="1" applyFill="1" applyBorder="1" applyAlignment="1">
      <alignment horizontal="right" vertical="top"/>
    </xf>
    <xf numFmtId="164" fontId="2" fillId="2" borderId="13" xfId="0" applyNumberFormat="1" applyFont="1" applyFill="1" applyBorder="1" applyAlignment="1">
      <alignment horizontal="right" vertical="center" wrapText="1"/>
    </xf>
    <xf numFmtId="164" fontId="2" fillId="2" borderId="3" xfId="0" applyNumberFormat="1" applyFont="1" applyFill="1" applyBorder="1" applyAlignment="1">
      <alignment horizontal="right" vertical="center" wrapText="1"/>
    </xf>
    <xf numFmtId="164" fontId="2" fillId="2" borderId="15" xfId="0" applyNumberFormat="1" applyFont="1" applyFill="1" applyBorder="1" applyAlignment="1">
      <alignment horizontal="right" vertical="center" wrapText="1"/>
    </xf>
    <xf numFmtId="164" fontId="2" fillId="2" borderId="16" xfId="0" applyNumberFormat="1" applyFont="1" applyFill="1" applyBorder="1" applyAlignment="1">
      <alignment horizontal="right" vertical="center" wrapText="1"/>
    </xf>
    <xf numFmtId="164" fontId="2" fillId="2" borderId="17" xfId="0" applyNumberFormat="1" applyFont="1" applyFill="1" applyBorder="1" applyAlignment="1">
      <alignment horizontal="right" vertical="center" wrapText="1"/>
    </xf>
    <xf numFmtId="164" fontId="2" fillId="2" borderId="18" xfId="0" applyNumberFormat="1" applyFont="1" applyFill="1" applyBorder="1" applyAlignment="1">
      <alignment horizontal="righ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164" fontId="11" fillId="5" borderId="5" xfId="0" applyNumberFormat="1" applyFont="1" applyFill="1" applyBorder="1" applyAlignment="1">
      <alignment horizontal="right" vertical="center"/>
    </xf>
    <xf numFmtId="164" fontId="11" fillId="5" borderId="0" xfId="0" applyNumberFormat="1" applyFont="1" applyFill="1" applyAlignment="1">
      <alignment horizontal="right" vertical="center"/>
    </xf>
    <xf numFmtId="164" fontId="11" fillId="5" borderId="12" xfId="0" applyNumberFormat="1" applyFont="1" applyFill="1" applyBorder="1" applyAlignment="1">
      <alignment horizontal="right" vertical="center"/>
    </xf>
    <xf numFmtId="164" fontId="2" fillId="2" borderId="21" xfId="0" applyNumberFormat="1" applyFont="1" applyFill="1" applyBorder="1" applyAlignment="1">
      <alignment horizontal="right" vertical="center" wrapText="1"/>
    </xf>
    <xf numFmtId="164" fontId="2" fillId="2" borderId="20" xfId="0" applyNumberFormat="1" applyFont="1" applyFill="1" applyBorder="1" applyAlignment="1">
      <alignment horizontal="right" vertical="center" wrapText="1"/>
    </xf>
    <xf numFmtId="164" fontId="2" fillId="2" borderId="22" xfId="0" applyNumberFormat="1" applyFont="1" applyFill="1" applyBorder="1" applyAlignment="1">
      <alignment horizontal="right" vertical="center" wrapText="1"/>
    </xf>
    <xf numFmtId="0" fontId="6" fillId="2" borderId="5" xfId="0" applyFont="1" applyFill="1" applyBorder="1" applyAlignment="1">
      <alignment horizontal="left" vertical="center"/>
    </xf>
    <xf numFmtId="0" fontId="6" fillId="2" borderId="0" xfId="0" applyFont="1" applyFill="1" applyAlignment="1">
      <alignment horizontal="left" vertical="center"/>
    </xf>
    <xf numFmtId="164" fontId="2" fillId="2" borderId="2" xfId="0" applyNumberFormat="1" applyFont="1" applyFill="1" applyBorder="1" applyAlignment="1">
      <alignment horizontal="right" vertical="center" wrapText="1"/>
    </xf>
    <xf numFmtId="164" fontId="2" fillId="2" borderId="6" xfId="0" applyNumberFormat="1" applyFont="1" applyFill="1" applyBorder="1" applyAlignment="1">
      <alignment horizontal="right" vertical="center" wrapText="1"/>
    </xf>
    <xf numFmtId="164" fontId="2" fillId="2" borderId="7" xfId="0" applyNumberFormat="1" applyFont="1" applyFill="1" applyBorder="1" applyAlignment="1">
      <alignment horizontal="right" vertical="center" wrapText="1"/>
    </xf>
    <xf numFmtId="164" fontId="11" fillId="5" borderId="5" xfId="0" applyNumberFormat="1" applyFont="1" applyFill="1" applyBorder="1" applyAlignment="1">
      <alignment horizontal="right" vertical="top"/>
    </xf>
    <xf numFmtId="164" fontId="11" fillId="5" borderId="0" xfId="0" applyNumberFormat="1" applyFont="1" applyFill="1" applyAlignment="1">
      <alignment horizontal="right" vertical="top"/>
    </xf>
    <xf numFmtId="164" fontId="2" fillId="2" borderId="19"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83B01"/>
      <color rgb="FF2F2F2F"/>
      <color rgb="FFE6E6E6"/>
      <color rgb="FF69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80597</xdr:colOff>
      <xdr:row>0</xdr:row>
      <xdr:rowOff>0</xdr:rowOff>
    </xdr:from>
    <xdr:to>
      <xdr:col>0</xdr:col>
      <xdr:colOff>1324289</xdr:colOff>
      <xdr:row>1</xdr:row>
      <xdr:rowOff>82225</xdr:rowOff>
    </xdr:to>
    <xdr:pic>
      <xdr:nvPicPr>
        <xdr:cNvPr id="4" name="Picture 3">
          <a:extLst>
            <a:ext uri="{FF2B5EF4-FFF2-40B4-BE49-F238E27FC236}">
              <a16:creationId xmlns:a16="http://schemas.microsoft.com/office/drawing/2014/main" id="{F5EB4C48-3AD2-8EE1-FB73-2991E9227CB1}"/>
            </a:ext>
          </a:extLst>
        </xdr:cNvPr>
        <xdr:cNvPicPr>
          <a:picLocks noChangeAspect="1"/>
        </xdr:cNvPicPr>
      </xdr:nvPicPr>
      <xdr:blipFill>
        <a:blip xmlns:r="http://schemas.openxmlformats.org/officeDocument/2006/relationships" r:embed="rId1"/>
        <a:stretch>
          <a:fillRect/>
        </a:stretch>
      </xdr:blipFill>
      <xdr:spPr>
        <a:xfrm>
          <a:off x="80597" y="0"/>
          <a:ext cx="1243692" cy="536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80597</xdr:colOff>
      <xdr:row>0</xdr:row>
      <xdr:rowOff>0</xdr:rowOff>
    </xdr:from>
    <xdr:to>
      <xdr:col>0</xdr:col>
      <xdr:colOff>1324289</xdr:colOff>
      <xdr:row>2</xdr:row>
      <xdr:rowOff>158425</xdr:rowOff>
    </xdr:to>
    <xdr:pic>
      <xdr:nvPicPr>
        <xdr:cNvPr id="4" name="Picture 3">
          <a:extLst>
            <a:ext uri="{FF2B5EF4-FFF2-40B4-BE49-F238E27FC236}">
              <a16:creationId xmlns:a16="http://schemas.microsoft.com/office/drawing/2014/main" id="{843CC033-1A28-4150-9711-8EAD45C7AD1C}"/>
            </a:ext>
          </a:extLst>
        </xdr:cNvPr>
        <xdr:cNvPicPr>
          <a:picLocks noChangeAspect="1"/>
        </xdr:cNvPicPr>
      </xdr:nvPicPr>
      <xdr:blipFill>
        <a:blip xmlns:r="http://schemas.openxmlformats.org/officeDocument/2006/relationships" r:embed="rId1"/>
        <a:stretch>
          <a:fillRect/>
        </a:stretch>
      </xdr:blipFill>
      <xdr:spPr>
        <a:xfrm>
          <a:off x="80597" y="0"/>
          <a:ext cx="1243692" cy="539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80597</xdr:colOff>
      <xdr:row>0</xdr:row>
      <xdr:rowOff>0</xdr:rowOff>
    </xdr:from>
    <xdr:to>
      <xdr:col>0</xdr:col>
      <xdr:colOff>1324289</xdr:colOff>
      <xdr:row>2</xdr:row>
      <xdr:rowOff>158425</xdr:rowOff>
    </xdr:to>
    <xdr:pic>
      <xdr:nvPicPr>
        <xdr:cNvPr id="4" name="Picture 3">
          <a:extLst>
            <a:ext uri="{FF2B5EF4-FFF2-40B4-BE49-F238E27FC236}">
              <a16:creationId xmlns:a16="http://schemas.microsoft.com/office/drawing/2014/main" id="{1D79481C-B24D-43B1-9F68-109F4DACDD37}"/>
            </a:ext>
          </a:extLst>
        </xdr:cNvPr>
        <xdr:cNvPicPr>
          <a:picLocks noChangeAspect="1"/>
        </xdr:cNvPicPr>
      </xdr:nvPicPr>
      <xdr:blipFill>
        <a:blip xmlns:r="http://schemas.openxmlformats.org/officeDocument/2006/relationships" r:embed="rId1"/>
        <a:stretch>
          <a:fillRect/>
        </a:stretch>
      </xdr:blipFill>
      <xdr:spPr>
        <a:xfrm>
          <a:off x="80597" y="0"/>
          <a:ext cx="1243692" cy="539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80597</xdr:colOff>
      <xdr:row>0</xdr:row>
      <xdr:rowOff>0</xdr:rowOff>
    </xdr:from>
    <xdr:to>
      <xdr:col>0</xdr:col>
      <xdr:colOff>1324289</xdr:colOff>
      <xdr:row>2</xdr:row>
      <xdr:rowOff>158425</xdr:rowOff>
    </xdr:to>
    <xdr:pic>
      <xdr:nvPicPr>
        <xdr:cNvPr id="3" name="Picture 2">
          <a:extLst>
            <a:ext uri="{FF2B5EF4-FFF2-40B4-BE49-F238E27FC236}">
              <a16:creationId xmlns:a16="http://schemas.microsoft.com/office/drawing/2014/main" id="{267C07D6-9991-4CD2-BA4C-19CA19962228}"/>
            </a:ext>
          </a:extLst>
        </xdr:cNvPr>
        <xdr:cNvPicPr>
          <a:picLocks noChangeAspect="1"/>
        </xdr:cNvPicPr>
      </xdr:nvPicPr>
      <xdr:blipFill>
        <a:blip xmlns:r="http://schemas.openxmlformats.org/officeDocument/2006/relationships" r:embed="rId1"/>
        <a:stretch>
          <a:fillRect/>
        </a:stretch>
      </xdr:blipFill>
      <xdr:spPr>
        <a:xfrm>
          <a:off x="80597" y="0"/>
          <a:ext cx="1243692" cy="539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80597</xdr:colOff>
      <xdr:row>0</xdr:row>
      <xdr:rowOff>0</xdr:rowOff>
    </xdr:from>
    <xdr:to>
      <xdr:col>0</xdr:col>
      <xdr:colOff>1324289</xdr:colOff>
      <xdr:row>2</xdr:row>
      <xdr:rowOff>158425</xdr:rowOff>
    </xdr:to>
    <xdr:pic>
      <xdr:nvPicPr>
        <xdr:cNvPr id="3" name="Picture 2">
          <a:extLst>
            <a:ext uri="{FF2B5EF4-FFF2-40B4-BE49-F238E27FC236}">
              <a16:creationId xmlns:a16="http://schemas.microsoft.com/office/drawing/2014/main" id="{5DFEFF48-75FC-45F4-A78E-C64981C0A191}"/>
            </a:ext>
          </a:extLst>
        </xdr:cNvPr>
        <xdr:cNvPicPr>
          <a:picLocks noChangeAspect="1"/>
        </xdr:cNvPicPr>
      </xdr:nvPicPr>
      <xdr:blipFill>
        <a:blip xmlns:r="http://schemas.openxmlformats.org/officeDocument/2006/relationships" r:embed="rId1"/>
        <a:stretch>
          <a:fillRect/>
        </a:stretch>
      </xdr:blipFill>
      <xdr:spPr>
        <a:xfrm>
          <a:off x="80597" y="0"/>
          <a:ext cx="1243692" cy="539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2F2F"/>
  </sheetPr>
  <dimension ref="A1:B44"/>
  <sheetViews>
    <sheetView tabSelected="1" topLeftCell="A8" zoomScale="130" zoomScaleNormal="130" workbookViewId="0">
      <selection activeCell="A10" sqref="A10"/>
    </sheetView>
  </sheetViews>
  <sheetFormatPr defaultRowHeight="15" x14ac:dyDescent="0.25"/>
  <cols>
    <col min="1" max="1" width="99.140625" customWidth="1"/>
    <col min="2" max="2" width="2.5703125" style="2" customWidth="1"/>
  </cols>
  <sheetData>
    <row r="1" spans="1:2" ht="36" customHeight="1" x14ac:dyDescent="0.25">
      <c r="A1" s="67" t="s">
        <v>76</v>
      </c>
    </row>
    <row r="2" spans="1:2" ht="18.75" customHeight="1" x14ac:dyDescent="0.25">
      <c r="A2" s="67" t="s">
        <v>78</v>
      </c>
    </row>
    <row r="3" spans="1:2" ht="18" customHeight="1" x14ac:dyDescent="0.25">
      <c r="A3" s="68" t="s">
        <v>75</v>
      </c>
    </row>
    <row r="4" spans="1:2" s="4" customFormat="1" ht="30" customHeight="1" x14ac:dyDescent="0.25">
      <c r="A4" s="52" t="s">
        <v>77</v>
      </c>
      <c r="B4" s="3"/>
    </row>
    <row r="5" spans="1:2" s="5" customFormat="1" ht="60" customHeight="1" x14ac:dyDescent="0.25">
      <c r="A5" s="14" t="s">
        <v>0</v>
      </c>
      <c r="B5" s="3"/>
    </row>
    <row r="6" spans="1:2" s="5" customFormat="1" ht="57.75" customHeight="1" x14ac:dyDescent="0.25">
      <c r="A6" s="14" t="s">
        <v>1</v>
      </c>
      <c r="B6" s="3"/>
    </row>
    <row r="7" spans="1:2" s="5" customFormat="1" ht="61.5" customHeight="1" x14ac:dyDescent="0.25">
      <c r="A7" s="14" t="s">
        <v>2</v>
      </c>
      <c r="B7" s="3"/>
    </row>
    <row r="8" spans="1:2" s="5" customFormat="1" ht="45" customHeight="1" x14ac:dyDescent="0.25">
      <c r="A8" s="15" t="s">
        <v>3</v>
      </c>
      <c r="B8" s="3"/>
    </row>
    <row r="9" spans="1:2" s="5" customFormat="1" ht="60.75" customHeight="1" x14ac:dyDescent="0.25">
      <c r="A9" s="14" t="s">
        <v>73</v>
      </c>
      <c r="B9" s="3"/>
    </row>
    <row r="10" spans="1:2" s="5" customFormat="1" ht="57" customHeight="1" x14ac:dyDescent="0.25">
      <c r="A10" s="14" t="s">
        <v>79</v>
      </c>
      <c r="B10" s="3"/>
    </row>
    <row r="11" spans="1:2" s="5" customFormat="1" x14ac:dyDescent="0.25">
      <c r="A11" s="7"/>
      <c r="B11" s="3"/>
    </row>
    <row r="12" spans="1:2" s="5" customFormat="1" x14ac:dyDescent="0.25">
      <c r="A12" s="6"/>
    </row>
    <row r="13" spans="1:2" s="5" customFormat="1" x14ac:dyDescent="0.25">
      <c r="A13" s="6"/>
    </row>
    <row r="14" spans="1:2" s="5" customFormat="1" x14ac:dyDescent="0.25">
      <c r="A14" s="6"/>
    </row>
    <row r="15" spans="1:2" s="5" customFormat="1" x14ac:dyDescent="0.25">
      <c r="A15" s="6"/>
    </row>
    <row r="16" spans="1:2" s="5" customFormat="1" x14ac:dyDescent="0.25">
      <c r="A16" s="6"/>
    </row>
    <row r="17" spans="1:1" s="5" customFormat="1" x14ac:dyDescent="0.25">
      <c r="A17" s="6"/>
    </row>
    <row r="18" spans="1:1" s="5" customFormat="1" x14ac:dyDescent="0.25">
      <c r="A18" s="6"/>
    </row>
    <row r="19" spans="1:1" s="5" customFormat="1" x14ac:dyDescent="0.25">
      <c r="A19" s="6"/>
    </row>
    <row r="20" spans="1:1" s="5" customFormat="1" x14ac:dyDescent="0.25">
      <c r="A20" s="6"/>
    </row>
    <row r="21" spans="1:1" s="5" customFormat="1" x14ac:dyDescent="0.25">
      <c r="A21" s="6"/>
    </row>
    <row r="22" spans="1:1" s="5" customFormat="1" x14ac:dyDescent="0.25">
      <c r="A22" s="6"/>
    </row>
    <row r="23" spans="1:1" s="5" customFormat="1" x14ac:dyDescent="0.25">
      <c r="A23" s="6"/>
    </row>
    <row r="24" spans="1:1" s="5" customFormat="1" x14ac:dyDescent="0.25">
      <c r="A24" s="6"/>
    </row>
    <row r="25" spans="1:1" s="5" customFormat="1" x14ac:dyDescent="0.25">
      <c r="A25" s="6"/>
    </row>
    <row r="26" spans="1:1" s="5" customFormat="1" x14ac:dyDescent="0.25">
      <c r="A26" s="6"/>
    </row>
    <row r="27" spans="1:1" s="5" customFormat="1" x14ac:dyDescent="0.25">
      <c r="A27" s="6"/>
    </row>
    <row r="28" spans="1:1" s="5" customFormat="1" x14ac:dyDescent="0.25">
      <c r="A28" s="6"/>
    </row>
    <row r="29" spans="1:1" s="5" customFormat="1" x14ac:dyDescent="0.25">
      <c r="A29" s="6"/>
    </row>
    <row r="30" spans="1:1" s="5" customFormat="1" x14ac:dyDescent="0.25">
      <c r="A30" s="6"/>
    </row>
    <row r="31" spans="1:1" s="5" customFormat="1" x14ac:dyDescent="0.25">
      <c r="A31" s="6"/>
    </row>
    <row r="32" spans="1:1" s="5" customFormat="1" x14ac:dyDescent="0.25">
      <c r="A32" s="6"/>
    </row>
    <row r="33" spans="1:1" s="5" customFormat="1" x14ac:dyDescent="0.25">
      <c r="A33" s="6"/>
    </row>
    <row r="34" spans="1:1" s="5" customFormat="1" x14ac:dyDescent="0.25">
      <c r="A34" s="6"/>
    </row>
    <row r="35" spans="1:1" s="5" customFormat="1" x14ac:dyDescent="0.25"/>
    <row r="36" spans="1:1" s="5" customFormat="1" x14ac:dyDescent="0.25"/>
    <row r="37" spans="1:1" s="5" customFormat="1" x14ac:dyDescent="0.25"/>
    <row r="38" spans="1:1" s="5" customFormat="1" x14ac:dyDescent="0.25"/>
    <row r="39" spans="1:1" s="5" customFormat="1" x14ac:dyDescent="0.25"/>
    <row r="40" spans="1:1" s="5" customFormat="1" x14ac:dyDescent="0.25"/>
    <row r="41" spans="1:1" s="5" customFormat="1" x14ac:dyDescent="0.25"/>
    <row r="42" spans="1:1" s="5" customFormat="1" x14ac:dyDescent="0.25"/>
    <row r="43" spans="1:1" s="5" customFormat="1" x14ac:dyDescent="0.25"/>
    <row r="44" spans="1:1" s="2" customFormat="1" x14ac:dyDescent="0.25"/>
  </sheetData>
  <pageMargins left="0.7" right="0.7" top="0.75" bottom="0.75" header="0.3" footer="0.3"/>
  <pageSetup orientation="portrait" horizontalDpi="1200" verticalDpi="1200" r:id="rId1"/>
  <rowBreaks count="1" manualBreakCount="1">
    <brk id="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GG120"/>
  <sheetViews>
    <sheetView zoomScaleNormal="100" workbookViewId="0">
      <selection sqref="A1:A3"/>
    </sheetView>
  </sheetViews>
  <sheetFormatPr defaultRowHeight="15" x14ac:dyDescent="0.25"/>
  <cols>
    <col min="1" max="1" width="42.28515625" customWidth="1"/>
    <col min="2" max="5" width="19.7109375" customWidth="1"/>
    <col min="6" max="6" width="2.140625" style="2" customWidth="1"/>
    <col min="7" max="189" width="9.140625" style="1"/>
  </cols>
  <sheetData>
    <row r="1" spans="1:189" x14ac:dyDescent="0.25">
      <c r="A1" s="67" t="s">
        <v>76</v>
      </c>
      <c r="B1" s="67"/>
    </row>
    <row r="2" spans="1:189" x14ac:dyDescent="0.25">
      <c r="A2" s="67" t="s">
        <v>78</v>
      </c>
      <c r="B2" s="79"/>
      <c r="C2" s="79"/>
      <c r="D2" s="79"/>
      <c r="E2" s="79"/>
    </row>
    <row r="3" spans="1:189" x14ac:dyDescent="0.25">
      <c r="A3" s="68" t="s">
        <v>75</v>
      </c>
      <c r="B3" s="69"/>
    </row>
    <row r="4" spans="1:189" s="25" customFormat="1" ht="19.899999999999999" customHeight="1" x14ac:dyDescent="0.25">
      <c r="A4" s="70" t="s">
        <v>4</v>
      </c>
      <c r="B4" s="71"/>
      <c r="C4" s="71"/>
      <c r="D4" s="71"/>
      <c r="E4" s="72"/>
      <c r="F4" s="2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row>
    <row r="5" spans="1:189" s="22" customFormat="1" ht="19.899999999999999" customHeight="1" x14ac:dyDescent="0.25">
      <c r="A5" s="26" t="s">
        <v>69</v>
      </c>
      <c r="B5" s="73">
        <v>45292</v>
      </c>
      <c r="C5" s="74"/>
      <c r="D5" s="74"/>
      <c r="E5" s="75"/>
      <c r="F5" s="27"/>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row>
    <row r="6" spans="1:189" s="4" customFormat="1" ht="9" customHeight="1" x14ac:dyDescent="0.25">
      <c r="A6" s="76"/>
      <c r="B6" s="77"/>
      <c r="C6" s="77"/>
      <c r="D6" s="77"/>
      <c r="E6" s="78"/>
      <c r="F6" s="3"/>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row>
    <row r="7" spans="1:189" s="22" customFormat="1" ht="19.899999999999999" customHeight="1" x14ac:dyDescent="0.25">
      <c r="A7" s="20" t="s">
        <v>5</v>
      </c>
      <c r="B7" s="21" t="s">
        <v>6</v>
      </c>
      <c r="C7" s="21" t="s">
        <v>7</v>
      </c>
      <c r="D7" s="21" t="s">
        <v>8</v>
      </c>
      <c r="E7" s="21" t="s">
        <v>9</v>
      </c>
      <c r="F7" s="27"/>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row>
    <row r="8" spans="1:189" s="4" customFormat="1" ht="9" customHeight="1" x14ac:dyDescent="0.25">
      <c r="A8" s="76"/>
      <c r="B8" s="77"/>
      <c r="C8" s="77"/>
      <c r="D8" s="77"/>
      <c r="E8" s="78"/>
      <c r="F8" s="3"/>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row>
    <row r="9" spans="1:189" s="19" customFormat="1" ht="16.149999999999999" customHeight="1" x14ac:dyDescent="0.25">
      <c r="A9" s="29" t="s">
        <v>10</v>
      </c>
      <c r="B9" s="17"/>
      <c r="C9" s="53"/>
      <c r="D9" s="18"/>
      <c r="E9" s="53">
        <f>(B9*C9)+IF(D9&gt;0,D9,0)</f>
        <v>0</v>
      </c>
      <c r="F9" s="28"/>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row>
    <row r="10" spans="1:189" s="19" customFormat="1" ht="16.149999999999999" customHeight="1" x14ac:dyDescent="0.25">
      <c r="A10" s="29" t="s">
        <v>11</v>
      </c>
      <c r="B10" s="17"/>
      <c r="C10" s="53"/>
      <c r="D10" s="18"/>
      <c r="E10" s="53">
        <f t="shared" ref="E10:E31" si="0">(B10*C10)+IF(D10&gt;0,D10,0)</f>
        <v>0</v>
      </c>
      <c r="F10" s="28"/>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row>
    <row r="11" spans="1:189" s="19" customFormat="1" ht="16.149999999999999" customHeight="1" x14ac:dyDescent="0.25">
      <c r="A11" s="29" t="s">
        <v>12</v>
      </c>
      <c r="B11" s="17"/>
      <c r="C11" s="53"/>
      <c r="D11" s="18"/>
      <c r="E11" s="53">
        <f t="shared" si="0"/>
        <v>0</v>
      </c>
      <c r="F11" s="28"/>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row>
    <row r="12" spans="1:189" s="19" customFormat="1" ht="16.149999999999999" customHeight="1" x14ac:dyDescent="0.25">
      <c r="A12" s="29" t="s">
        <v>13</v>
      </c>
      <c r="B12" s="17"/>
      <c r="C12" s="53"/>
      <c r="D12" s="18"/>
      <c r="E12" s="53">
        <f t="shared" si="0"/>
        <v>0</v>
      </c>
      <c r="F12" s="28"/>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row>
    <row r="13" spans="1:189" s="19" customFormat="1" ht="16.149999999999999" customHeight="1" x14ac:dyDescent="0.25">
      <c r="A13" s="29" t="s">
        <v>14</v>
      </c>
      <c r="B13" s="17"/>
      <c r="C13" s="53"/>
      <c r="D13" s="18"/>
      <c r="E13" s="53">
        <f t="shared" si="0"/>
        <v>0</v>
      </c>
      <c r="F13" s="28"/>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row>
    <row r="14" spans="1:189" s="19" customFormat="1" ht="16.149999999999999" customHeight="1" x14ac:dyDescent="0.25">
      <c r="A14" s="29" t="s">
        <v>15</v>
      </c>
      <c r="B14" s="17"/>
      <c r="C14" s="53"/>
      <c r="D14" s="18"/>
      <c r="E14" s="53">
        <f t="shared" si="0"/>
        <v>0</v>
      </c>
      <c r="F14" s="28"/>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row>
    <row r="15" spans="1:189" s="19" customFormat="1" ht="16.149999999999999" customHeight="1" x14ac:dyDescent="0.25">
      <c r="A15" s="29" t="s">
        <v>16</v>
      </c>
      <c r="B15" s="17"/>
      <c r="C15" s="53"/>
      <c r="D15" s="18"/>
      <c r="E15" s="53">
        <f t="shared" si="0"/>
        <v>0</v>
      </c>
      <c r="F15" s="28"/>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row>
    <row r="16" spans="1:189" s="19" customFormat="1" ht="16.149999999999999" customHeight="1" x14ac:dyDescent="0.25">
      <c r="A16" s="29" t="s">
        <v>17</v>
      </c>
      <c r="B16" s="17"/>
      <c r="C16" s="53"/>
      <c r="D16" s="18"/>
      <c r="E16" s="53">
        <f t="shared" si="0"/>
        <v>0</v>
      </c>
      <c r="F16" s="28"/>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row>
    <row r="17" spans="1:69" s="19" customFormat="1" ht="16.149999999999999" customHeight="1" x14ac:dyDescent="0.25">
      <c r="A17" s="29" t="s">
        <v>18</v>
      </c>
      <c r="B17" s="17"/>
      <c r="C17" s="53"/>
      <c r="D17" s="18"/>
      <c r="E17" s="53">
        <f t="shared" si="0"/>
        <v>0</v>
      </c>
      <c r="F17" s="28"/>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row>
    <row r="18" spans="1:69" s="19" customFormat="1" ht="16.149999999999999" customHeight="1" x14ac:dyDescent="0.25">
      <c r="A18" s="29" t="s">
        <v>19</v>
      </c>
      <c r="B18" s="17"/>
      <c r="C18" s="53"/>
      <c r="D18" s="18"/>
      <c r="E18" s="53">
        <f t="shared" si="0"/>
        <v>0</v>
      </c>
      <c r="F18" s="28"/>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row>
    <row r="19" spans="1:69" s="19" customFormat="1" ht="16.149999999999999" customHeight="1" x14ac:dyDescent="0.25">
      <c r="A19" s="29" t="s">
        <v>20</v>
      </c>
      <c r="B19" s="17"/>
      <c r="C19" s="53"/>
      <c r="D19" s="18"/>
      <c r="E19" s="53">
        <f t="shared" si="0"/>
        <v>0</v>
      </c>
      <c r="F19" s="28"/>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row>
    <row r="20" spans="1:69" s="19" customFormat="1" ht="16.149999999999999" customHeight="1" x14ac:dyDescent="0.25">
      <c r="A20" s="29" t="s">
        <v>21</v>
      </c>
      <c r="B20" s="17"/>
      <c r="C20" s="53"/>
      <c r="D20" s="18"/>
      <c r="E20" s="53">
        <f t="shared" si="0"/>
        <v>0</v>
      </c>
      <c r="F20" s="28"/>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row>
    <row r="21" spans="1:69" s="19" customFormat="1" ht="16.149999999999999" customHeight="1" x14ac:dyDescent="0.25">
      <c r="A21" s="29" t="s">
        <v>22</v>
      </c>
      <c r="B21" s="17"/>
      <c r="C21" s="53"/>
      <c r="D21" s="18"/>
      <c r="E21" s="53">
        <f t="shared" si="0"/>
        <v>0</v>
      </c>
      <c r="F21" s="28"/>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row>
    <row r="22" spans="1:69" s="19" customFormat="1" ht="16.149999999999999" customHeight="1" x14ac:dyDescent="0.25">
      <c r="A22" s="29" t="s">
        <v>23</v>
      </c>
      <c r="B22" s="17"/>
      <c r="C22" s="53"/>
      <c r="D22" s="18"/>
      <c r="E22" s="53">
        <f t="shared" si="0"/>
        <v>0</v>
      </c>
      <c r="F22" s="28"/>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row>
    <row r="23" spans="1:69" s="19" customFormat="1" ht="16.149999999999999" customHeight="1" x14ac:dyDescent="0.25">
      <c r="A23" s="29" t="s">
        <v>24</v>
      </c>
      <c r="B23" s="17"/>
      <c r="C23" s="53"/>
      <c r="D23" s="18"/>
      <c r="E23" s="53">
        <f t="shared" si="0"/>
        <v>0</v>
      </c>
      <c r="F23" s="28"/>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row>
    <row r="24" spans="1:69" s="19" customFormat="1" ht="16.149999999999999" customHeight="1" x14ac:dyDescent="0.25">
      <c r="A24" s="29" t="s">
        <v>25</v>
      </c>
      <c r="B24" s="17"/>
      <c r="C24" s="53"/>
      <c r="D24" s="18"/>
      <c r="E24" s="53">
        <f t="shared" si="0"/>
        <v>0</v>
      </c>
      <c r="F24" s="28"/>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row>
    <row r="25" spans="1:69" s="19" customFormat="1" ht="16.149999999999999" customHeight="1" x14ac:dyDescent="0.25">
      <c r="A25" s="29" t="s">
        <v>26</v>
      </c>
      <c r="B25" s="17"/>
      <c r="C25" s="53"/>
      <c r="D25" s="18"/>
      <c r="E25" s="53">
        <f t="shared" si="0"/>
        <v>0</v>
      </c>
      <c r="F25" s="28"/>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row>
    <row r="26" spans="1:69" s="19" customFormat="1" ht="16.149999999999999" customHeight="1" x14ac:dyDescent="0.25">
      <c r="A26" s="29" t="s">
        <v>27</v>
      </c>
      <c r="B26" s="17"/>
      <c r="C26" s="53"/>
      <c r="D26" s="18"/>
      <c r="E26" s="53">
        <f t="shared" si="0"/>
        <v>0</v>
      </c>
      <c r="F26" s="28"/>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row>
    <row r="27" spans="1:69" s="19" customFormat="1" ht="16.149999999999999" customHeight="1" x14ac:dyDescent="0.25">
      <c r="A27" s="29" t="s">
        <v>28</v>
      </c>
      <c r="B27" s="17"/>
      <c r="C27" s="53"/>
      <c r="D27" s="18"/>
      <c r="E27" s="53">
        <f t="shared" si="0"/>
        <v>0</v>
      </c>
      <c r="F27" s="28"/>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row>
    <row r="28" spans="1:69" s="19" customFormat="1" ht="16.149999999999999" customHeight="1" x14ac:dyDescent="0.25">
      <c r="A28" s="29" t="s">
        <v>29</v>
      </c>
      <c r="B28" s="17"/>
      <c r="C28" s="53"/>
      <c r="D28" s="18"/>
      <c r="E28" s="53">
        <f t="shared" si="0"/>
        <v>0</v>
      </c>
      <c r="F28" s="28"/>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row>
    <row r="29" spans="1:69" s="19" customFormat="1" ht="16.149999999999999" customHeight="1" x14ac:dyDescent="0.25">
      <c r="A29" s="29" t="s">
        <v>30</v>
      </c>
      <c r="B29" s="17"/>
      <c r="C29" s="53"/>
      <c r="D29" s="18"/>
      <c r="E29" s="53">
        <f t="shared" si="0"/>
        <v>0</v>
      </c>
      <c r="F29" s="28"/>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row>
    <row r="30" spans="1:69" s="19" customFormat="1" ht="16.149999999999999" customHeight="1" x14ac:dyDescent="0.25">
      <c r="A30" s="29" t="s">
        <v>31</v>
      </c>
      <c r="B30" s="17"/>
      <c r="C30" s="53"/>
      <c r="D30" s="18"/>
      <c r="E30" s="53">
        <f t="shared" si="0"/>
        <v>0</v>
      </c>
      <c r="F30" s="28"/>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row>
    <row r="31" spans="1:69" s="19" customFormat="1" ht="16.149999999999999" customHeight="1" x14ac:dyDescent="0.25">
      <c r="A31" s="29" t="s">
        <v>32</v>
      </c>
      <c r="B31" s="17"/>
      <c r="C31" s="53"/>
      <c r="D31" s="18"/>
      <c r="E31" s="53">
        <f t="shared" si="0"/>
        <v>0</v>
      </c>
      <c r="F31" s="28"/>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row>
    <row r="32" spans="1:69" s="13" customFormat="1" ht="19.899999999999999" customHeight="1" x14ac:dyDescent="0.25">
      <c r="A32" s="54" t="s">
        <v>33</v>
      </c>
      <c r="B32" s="55"/>
      <c r="C32" s="55"/>
      <c r="D32" s="55"/>
      <c r="E32" s="56">
        <f>SUM(E9:E31)</f>
        <v>0</v>
      </c>
      <c r="F32" s="12"/>
    </row>
    <row r="33" spans="1:6" s="10" customFormat="1" ht="10.9" customHeight="1" x14ac:dyDescent="0.25">
      <c r="A33" s="11"/>
      <c r="B33" s="8"/>
      <c r="C33" s="8"/>
      <c r="D33" s="8"/>
      <c r="E33" s="8"/>
      <c r="F33" s="8"/>
    </row>
    <row r="34" spans="1:6" s="10" customFormat="1" ht="21.6" customHeight="1" x14ac:dyDescent="0.25">
      <c r="A34" s="9"/>
    </row>
    <row r="35" spans="1:6" s="10" customFormat="1" ht="21.6" customHeight="1" x14ac:dyDescent="0.25"/>
    <row r="36" spans="1:6" s="5" customFormat="1" ht="21.6" customHeight="1" x14ac:dyDescent="0.25"/>
    <row r="37" spans="1:6" s="5" customFormat="1" ht="21.6" customHeight="1" x14ac:dyDescent="0.25"/>
    <row r="38" spans="1:6" s="5" customFormat="1" ht="21.6" customHeight="1" x14ac:dyDescent="0.25"/>
    <row r="39" spans="1:6" s="5" customFormat="1" ht="21.6" customHeight="1" x14ac:dyDescent="0.25"/>
    <row r="40" spans="1:6" s="5" customFormat="1" x14ac:dyDescent="0.25"/>
    <row r="41" spans="1:6" s="5" customFormat="1" x14ac:dyDescent="0.25"/>
    <row r="42" spans="1:6" s="5" customFormat="1" x14ac:dyDescent="0.25"/>
    <row r="43" spans="1:6" s="5" customFormat="1" x14ac:dyDescent="0.25"/>
    <row r="44" spans="1:6" s="1" customFormat="1" x14ac:dyDescent="0.25"/>
    <row r="45" spans="1:6" s="1" customFormat="1" x14ac:dyDescent="0.25"/>
    <row r="46" spans="1:6" s="1" customFormat="1" x14ac:dyDescent="0.25"/>
    <row r="47" spans="1:6" s="1" customFormat="1" x14ac:dyDescent="0.25"/>
    <row r="48" spans="1:6"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pans="6:6" s="1" customFormat="1" x14ac:dyDescent="0.25"/>
    <row r="114" spans="6:6" s="1" customFormat="1" x14ac:dyDescent="0.25"/>
    <row r="115" spans="6:6" s="1" customFormat="1" x14ac:dyDescent="0.25"/>
    <row r="116" spans="6:6" s="1" customFormat="1" x14ac:dyDescent="0.25"/>
    <row r="117" spans="6:6" s="1" customFormat="1" x14ac:dyDescent="0.25">
      <c r="F117" s="2"/>
    </row>
    <row r="118" spans="6:6" s="1" customFormat="1" x14ac:dyDescent="0.25">
      <c r="F118" s="2"/>
    </row>
    <row r="119" spans="6:6" s="1" customFormat="1" x14ac:dyDescent="0.25">
      <c r="F119" s="2"/>
    </row>
    <row r="120" spans="6:6" s="1" customFormat="1" x14ac:dyDescent="0.25">
      <c r="F120" s="2"/>
    </row>
  </sheetData>
  <mergeCells count="5">
    <mergeCell ref="A4:E4"/>
    <mergeCell ref="B5:E5"/>
    <mergeCell ref="A6:E6"/>
    <mergeCell ref="A8:E8"/>
    <mergeCell ref="B2:E2"/>
  </mergeCells>
  <pageMargins left="0.7" right="0.7" top="0.75" bottom="0.75" header="0.3" footer="0.3"/>
  <pageSetup scale="7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GG120"/>
  <sheetViews>
    <sheetView zoomScale="115" zoomScaleNormal="115" workbookViewId="0">
      <selection sqref="A1:A3"/>
    </sheetView>
  </sheetViews>
  <sheetFormatPr defaultRowHeight="15" x14ac:dyDescent="0.25"/>
  <cols>
    <col min="1" max="1" width="42.28515625" customWidth="1"/>
    <col min="2" max="5" width="19.7109375" customWidth="1"/>
    <col min="6" max="6" width="2.140625" style="2" customWidth="1"/>
    <col min="7" max="189" width="8.85546875" style="1"/>
  </cols>
  <sheetData>
    <row r="1" spans="1:189" x14ac:dyDescent="0.25">
      <c r="A1" s="67" t="s">
        <v>76</v>
      </c>
    </row>
    <row r="2" spans="1:189" x14ac:dyDescent="0.25">
      <c r="A2" s="67" t="s">
        <v>78</v>
      </c>
    </row>
    <row r="3" spans="1:189" x14ac:dyDescent="0.25">
      <c r="A3" s="68" t="s">
        <v>75</v>
      </c>
    </row>
    <row r="4" spans="1:189" s="32" customFormat="1" ht="19.899999999999999" customHeight="1" x14ac:dyDescent="0.25">
      <c r="A4" s="70" t="s">
        <v>4</v>
      </c>
      <c r="B4" s="71"/>
      <c r="C4" s="71"/>
      <c r="D4" s="71"/>
      <c r="E4" s="72"/>
      <c r="F4" s="30"/>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row>
    <row r="5" spans="1:189" s="22" customFormat="1" ht="19.899999999999999" customHeight="1" x14ac:dyDescent="0.25">
      <c r="A5" s="26" t="s">
        <v>69</v>
      </c>
      <c r="B5" s="80">
        <v>45292</v>
      </c>
      <c r="C5" s="81"/>
      <c r="D5" s="81"/>
      <c r="E5" s="82"/>
      <c r="F5" s="27"/>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row>
    <row r="6" spans="1:189" s="4" customFormat="1" ht="9" customHeight="1" x14ac:dyDescent="0.25">
      <c r="A6" s="76"/>
      <c r="B6" s="77"/>
      <c r="C6" s="77"/>
      <c r="D6" s="77"/>
      <c r="E6" s="78"/>
      <c r="F6" s="3"/>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row>
    <row r="7" spans="1:189" s="22" customFormat="1" ht="19.899999999999999" customHeight="1" x14ac:dyDescent="0.25">
      <c r="A7" s="20" t="s">
        <v>5</v>
      </c>
      <c r="B7" s="21" t="s">
        <v>6</v>
      </c>
      <c r="C7" s="21" t="s">
        <v>7</v>
      </c>
      <c r="D7" s="21" t="s">
        <v>8</v>
      </c>
      <c r="E7" s="21" t="s">
        <v>9</v>
      </c>
      <c r="F7" s="27"/>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row>
    <row r="8" spans="1:189" s="4" customFormat="1" ht="9" customHeight="1" x14ac:dyDescent="0.25">
      <c r="A8" s="76"/>
      <c r="B8" s="77"/>
      <c r="C8" s="77"/>
      <c r="D8" s="77"/>
      <c r="E8" s="78"/>
      <c r="F8" s="3"/>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row>
    <row r="9" spans="1:189" s="19" customFormat="1" ht="16.149999999999999" customHeight="1" x14ac:dyDescent="0.25">
      <c r="A9" s="29" t="s">
        <v>10</v>
      </c>
      <c r="B9" s="17">
        <v>3</v>
      </c>
      <c r="C9" s="53">
        <v>300</v>
      </c>
      <c r="D9" s="53">
        <v>2000</v>
      </c>
      <c r="E9" s="53">
        <f>(B9*C9)+IF(D9&gt;0,D9,0)</f>
        <v>2900</v>
      </c>
      <c r="F9" s="28"/>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row>
    <row r="10" spans="1:189" s="19" customFormat="1" ht="16.149999999999999" customHeight="1" x14ac:dyDescent="0.25">
      <c r="A10" s="29" t="s">
        <v>11</v>
      </c>
      <c r="B10" s="17">
        <v>12</v>
      </c>
      <c r="C10" s="53">
        <v>1400</v>
      </c>
      <c r="D10" s="53">
        <v>20</v>
      </c>
      <c r="E10" s="53">
        <f t="shared" ref="E10:E31" si="0">(B10*C10)+IF(D10&gt;0,D10,0)</f>
        <v>16820</v>
      </c>
      <c r="F10" s="28"/>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row>
    <row r="11" spans="1:189" s="19" customFormat="1" ht="16.149999999999999" customHeight="1" x14ac:dyDescent="0.25">
      <c r="A11" s="29" t="s">
        <v>12</v>
      </c>
      <c r="B11" s="17">
        <v>12</v>
      </c>
      <c r="C11" s="53">
        <v>500</v>
      </c>
      <c r="D11" s="53">
        <v>0</v>
      </c>
      <c r="E11" s="53">
        <f t="shared" si="0"/>
        <v>6000</v>
      </c>
      <c r="F11" s="28"/>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row>
    <row r="12" spans="1:189" s="19" customFormat="1" ht="16.149999999999999" customHeight="1" x14ac:dyDescent="0.25">
      <c r="A12" s="29" t="s">
        <v>13</v>
      </c>
      <c r="B12" s="17"/>
      <c r="C12" s="53">
        <v>0</v>
      </c>
      <c r="D12" s="53">
        <v>0</v>
      </c>
      <c r="E12" s="53">
        <f t="shared" si="0"/>
        <v>0</v>
      </c>
      <c r="F12" s="28"/>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row>
    <row r="13" spans="1:189" s="19" customFormat="1" ht="16.149999999999999" customHeight="1" x14ac:dyDescent="0.25">
      <c r="A13" s="29" t="s">
        <v>14</v>
      </c>
      <c r="B13" s="17">
        <v>10</v>
      </c>
      <c r="C13" s="53">
        <v>25</v>
      </c>
      <c r="D13" s="53">
        <v>0</v>
      </c>
      <c r="E13" s="53">
        <f t="shared" si="0"/>
        <v>250</v>
      </c>
      <c r="F13" s="28"/>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row>
    <row r="14" spans="1:189" s="19" customFormat="1" ht="16.149999999999999" customHeight="1" x14ac:dyDescent="0.25">
      <c r="A14" s="29" t="s">
        <v>15</v>
      </c>
      <c r="B14" s="17">
        <v>12</v>
      </c>
      <c r="C14" s="53">
        <v>70</v>
      </c>
      <c r="D14" s="53">
        <v>280</v>
      </c>
      <c r="E14" s="53">
        <f t="shared" si="0"/>
        <v>1120</v>
      </c>
      <c r="F14" s="28"/>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row>
    <row r="15" spans="1:189" s="19" customFormat="1" ht="16.149999999999999" customHeight="1" x14ac:dyDescent="0.25">
      <c r="A15" s="29" t="s">
        <v>16</v>
      </c>
      <c r="B15" s="17">
        <v>12</v>
      </c>
      <c r="C15" s="53">
        <v>200</v>
      </c>
      <c r="D15" s="53">
        <v>0</v>
      </c>
      <c r="E15" s="53">
        <f t="shared" si="0"/>
        <v>2400</v>
      </c>
      <c r="F15" s="28"/>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row>
    <row r="16" spans="1:189" s="19" customFormat="1" ht="16.149999999999999" customHeight="1" x14ac:dyDescent="0.25">
      <c r="A16" s="29" t="s">
        <v>17</v>
      </c>
      <c r="B16" s="17">
        <v>12</v>
      </c>
      <c r="C16" s="53">
        <v>80</v>
      </c>
      <c r="D16" s="53">
        <v>300</v>
      </c>
      <c r="E16" s="53">
        <f t="shared" si="0"/>
        <v>1260</v>
      </c>
      <c r="F16" s="28"/>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row>
    <row r="17" spans="1:77" s="19" customFormat="1" ht="16.149999999999999" customHeight="1" x14ac:dyDescent="0.25">
      <c r="A17" s="29" t="s">
        <v>18</v>
      </c>
      <c r="B17" s="17">
        <v>12</v>
      </c>
      <c r="C17" s="53">
        <v>50</v>
      </c>
      <c r="D17" s="53">
        <v>0</v>
      </c>
      <c r="E17" s="53">
        <f t="shared" si="0"/>
        <v>600</v>
      </c>
      <c r="F17" s="28"/>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row>
    <row r="18" spans="1:77" s="19" customFormat="1" ht="16.149999999999999" customHeight="1" x14ac:dyDescent="0.25">
      <c r="A18" s="29" t="s">
        <v>19</v>
      </c>
      <c r="B18" s="17"/>
      <c r="C18" s="53">
        <v>0</v>
      </c>
      <c r="D18" s="53">
        <v>0</v>
      </c>
      <c r="E18" s="53">
        <f t="shared" si="0"/>
        <v>0</v>
      </c>
      <c r="F18" s="28"/>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row>
    <row r="19" spans="1:77" s="19" customFormat="1" ht="16.149999999999999" customHeight="1" x14ac:dyDescent="0.25">
      <c r="A19" s="29" t="s">
        <v>20</v>
      </c>
      <c r="B19" s="17">
        <v>12</v>
      </c>
      <c r="C19" s="53">
        <v>100</v>
      </c>
      <c r="D19" s="53">
        <v>0</v>
      </c>
      <c r="E19" s="53">
        <f t="shared" si="0"/>
        <v>1200</v>
      </c>
      <c r="F19" s="28"/>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row>
    <row r="20" spans="1:77" s="19" customFormat="1" ht="16.149999999999999" customHeight="1" x14ac:dyDescent="0.25">
      <c r="A20" s="29" t="s">
        <v>21</v>
      </c>
      <c r="B20" s="17">
        <v>12</v>
      </c>
      <c r="C20" s="53">
        <v>500</v>
      </c>
      <c r="D20" s="53">
        <v>0</v>
      </c>
      <c r="E20" s="53">
        <f t="shared" si="0"/>
        <v>6000</v>
      </c>
      <c r="F20" s="28"/>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row>
    <row r="21" spans="1:77" s="19" customFormat="1" ht="16.149999999999999" customHeight="1" x14ac:dyDescent="0.25">
      <c r="A21" s="29" t="s">
        <v>74</v>
      </c>
      <c r="B21" s="17">
        <v>12</v>
      </c>
      <c r="C21" s="53">
        <v>50</v>
      </c>
      <c r="D21" s="53">
        <v>0</v>
      </c>
      <c r="E21" s="53">
        <f t="shared" si="0"/>
        <v>600</v>
      </c>
      <c r="F21" s="28"/>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row>
    <row r="22" spans="1:77" s="19" customFormat="1" ht="16.149999999999999" customHeight="1" x14ac:dyDescent="0.25">
      <c r="A22" s="29" t="s">
        <v>23</v>
      </c>
      <c r="B22" s="17">
        <v>12</v>
      </c>
      <c r="C22" s="53">
        <v>100</v>
      </c>
      <c r="D22" s="53">
        <v>1000</v>
      </c>
      <c r="E22" s="53">
        <f t="shared" si="0"/>
        <v>2200</v>
      </c>
      <c r="F22" s="28"/>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row>
    <row r="23" spans="1:77" s="19" customFormat="1" ht="16.149999999999999" customHeight="1" x14ac:dyDescent="0.25">
      <c r="A23" s="29" t="s">
        <v>24</v>
      </c>
      <c r="B23" s="17"/>
      <c r="C23" s="53">
        <v>0</v>
      </c>
      <c r="D23" s="53">
        <v>2000</v>
      </c>
      <c r="E23" s="53">
        <f t="shared" si="0"/>
        <v>2000</v>
      </c>
      <c r="F23" s="28"/>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row>
    <row r="24" spans="1:77" s="19" customFormat="1" ht="16.149999999999999" customHeight="1" x14ac:dyDescent="0.25">
      <c r="A24" s="29" t="s">
        <v>25</v>
      </c>
      <c r="B24" s="17"/>
      <c r="C24" s="53">
        <v>0</v>
      </c>
      <c r="D24" s="53">
        <v>3000</v>
      </c>
      <c r="E24" s="53">
        <f t="shared" si="0"/>
        <v>3000</v>
      </c>
      <c r="F24" s="28"/>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row>
    <row r="25" spans="1:77" s="19" customFormat="1" ht="16.149999999999999" customHeight="1" x14ac:dyDescent="0.25">
      <c r="A25" s="29" t="s">
        <v>26</v>
      </c>
      <c r="B25" s="17"/>
      <c r="C25" s="53">
        <v>0</v>
      </c>
      <c r="D25" s="53">
        <v>0</v>
      </c>
      <c r="E25" s="53">
        <f t="shared" si="0"/>
        <v>0</v>
      </c>
      <c r="F25" s="28"/>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row>
    <row r="26" spans="1:77" s="19" customFormat="1" ht="16.149999999999999" customHeight="1" x14ac:dyDescent="0.25">
      <c r="A26" s="29" t="s">
        <v>27</v>
      </c>
      <c r="B26" s="17"/>
      <c r="C26" s="53">
        <v>0</v>
      </c>
      <c r="D26" s="53">
        <v>2000</v>
      </c>
      <c r="E26" s="53">
        <f t="shared" si="0"/>
        <v>2000</v>
      </c>
      <c r="F26" s="28"/>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row>
    <row r="27" spans="1:77" s="19" customFormat="1" ht="16.149999999999999" customHeight="1" x14ac:dyDescent="0.25">
      <c r="A27" s="29" t="s">
        <v>28</v>
      </c>
      <c r="B27" s="17"/>
      <c r="C27" s="53">
        <v>0</v>
      </c>
      <c r="D27" s="53">
        <v>200</v>
      </c>
      <c r="E27" s="53">
        <f t="shared" si="0"/>
        <v>200</v>
      </c>
      <c r="F27" s="28"/>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row>
    <row r="28" spans="1:77" s="19" customFormat="1" ht="16.149999999999999" customHeight="1" x14ac:dyDescent="0.25">
      <c r="A28" s="29" t="s">
        <v>29</v>
      </c>
      <c r="B28" s="17"/>
      <c r="C28" s="53">
        <v>0</v>
      </c>
      <c r="D28" s="53">
        <v>0</v>
      </c>
      <c r="E28" s="53">
        <f t="shared" si="0"/>
        <v>0</v>
      </c>
      <c r="F28" s="28"/>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row>
    <row r="29" spans="1:77" s="19" customFormat="1" ht="16.149999999999999" customHeight="1" x14ac:dyDescent="0.25">
      <c r="A29" s="29" t="s">
        <v>30</v>
      </c>
      <c r="B29" s="17"/>
      <c r="C29" s="53">
        <v>0</v>
      </c>
      <c r="D29" s="53">
        <v>0</v>
      </c>
      <c r="E29" s="53">
        <f t="shared" si="0"/>
        <v>0</v>
      </c>
      <c r="F29" s="28"/>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row>
    <row r="30" spans="1:77" s="19" customFormat="1" ht="16.149999999999999" customHeight="1" x14ac:dyDescent="0.25">
      <c r="A30" s="29" t="s">
        <v>31</v>
      </c>
      <c r="B30" s="17"/>
      <c r="C30" s="53">
        <v>0</v>
      </c>
      <c r="D30" s="53">
        <v>2000</v>
      </c>
      <c r="E30" s="53">
        <f t="shared" si="0"/>
        <v>2000</v>
      </c>
      <c r="F30" s="28"/>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row>
    <row r="31" spans="1:77" s="19" customFormat="1" ht="16.149999999999999" customHeight="1" x14ac:dyDescent="0.25">
      <c r="A31" s="29" t="s">
        <v>32</v>
      </c>
      <c r="B31" s="17"/>
      <c r="C31" s="53">
        <v>0</v>
      </c>
      <c r="D31" s="53">
        <v>1000</v>
      </c>
      <c r="E31" s="53">
        <f t="shared" si="0"/>
        <v>1000</v>
      </c>
      <c r="F31" s="28"/>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row>
    <row r="32" spans="1:77" s="34" customFormat="1" ht="19.899999999999999" customHeight="1" x14ac:dyDescent="0.25">
      <c r="A32" s="54" t="s">
        <v>33</v>
      </c>
      <c r="B32" s="55"/>
      <c r="C32" s="55"/>
      <c r="D32" s="55"/>
      <c r="E32" s="56">
        <f>SUM(E9:E31)</f>
        <v>51550</v>
      </c>
      <c r="F32" s="33"/>
    </row>
    <row r="33" spans="1:6" s="10" customFormat="1" ht="10.9" customHeight="1" x14ac:dyDescent="0.25">
      <c r="A33" s="11"/>
      <c r="B33" s="8"/>
      <c r="C33" s="8"/>
      <c r="D33" s="8"/>
      <c r="E33" s="8"/>
      <c r="F33" s="8"/>
    </row>
    <row r="34" spans="1:6" s="10" customFormat="1" ht="21.6" customHeight="1" x14ac:dyDescent="0.25">
      <c r="A34" s="9"/>
    </row>
    <row r="35" spans="1:6" s="10" customFormat="1" ht="21.6" customHeight="1" x14ac:dyDescent="0.25"/>
    <row r="36" spans="1:6" s="5" customFormat="1" ht="21.6" customHeight="1" x14ac:dyDescent="0.25"/>
    <row r="37" spans="1:6" s="5" customFormat="1" ht="21.6" customHeight="1" x14ac:dyDescent="0.25"/>
    <row r="38" spans="1:6" s="5" customFormat="1" ht="21.6" customHeight="1" x14ac:dyDescent="0.25"/>
    <row r="39" spans="1:6" s="5" customFormat="1" ht="21.6" customHeight="1" x14ac:dyDescent="0.25"/>
    <row r="40" spans="1:6" s="5" customFormat="1" x14ac:dyDescent="0.25"/>
    <row r="41" spans="1:6" s="5" customFormat="1" x14ac:dyDescent="0.25"/>
    <row r="42" spans="1:6" s="5" customFormat="1" x14ac:dyDescent="0.25"/>
    <row r="43" spans="1:6" s="5" customFormat="1" x14ac:dyDescent="0.25"/>
    <row r="44" spans="1:6" s="1" customFormat="1" x14ac:dyDescent="0.25"/>
    <row r="45" spans="1:6" s="1" customFormat="1" x14ac:dyDescent="0.25"/>
    <row r="46" spans="1:6" s="1" customFormat="1" x14ac:dyDescent="0.25"/>
    <row r="47" spans="1:6" s="1" customFormat="1" x14ac:dyDescent="0.25"/>
    <row r="48" spans="1:6"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pans="6:6" s="1" customFormat="1" x14ac:dyDescent="0.25"/>
    <row r="114" spans="6:6" s="1" customFormat="1" x14ac:dyDescent="0.25"/>
    <row r="115" spans="6:6" s="1" customFormat="1" x14ac:dyDescent="0.25"/>
    <row r="116" spans="6:6" s="1" customFormat="1" x14ac:dyDescent="0.25"/>
    <row r="117" spans="6:6" s="1" customFormat="1" x14ac:dyDescent="0.25"/>
    <row r="118" spans="6:6" s="1" customFormat="1" x14ac:dyDescent="0.25"/>
    <row r="119" spans="6:6" s="1" customFormat="1" x14ac:dyDescent="0.25">
      <c r="F119" s="2"/>
    </row>
    <row r="120" spans="6:6" s="1" customFormat="1" x14ac:dyDescent="0.25">
      <c r="F120" s="2"/>
    </row>
  </sheetData>
  <mergeCells count="4">
    <mergeCell ref="A4:E4"/>
    <mergeCell ref="B5:E5"/>
    <mergeCell ref="A6:E6"/>
    <mergeCell ref="A8:E8"/>
  </mergeCells>
  <pageMargins left="0.7" right="0.7" top="0.75" bottom="0.75" header="0.3" footer="0.3"/>
  <pageSetup scale="76"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CA475"/>
  <sheetViews>
    <sheetView topLeftCell="A18" zoomScale="80" zoomScaleNormal="80" workbookViewId="0">
      <selection sqref="A1:A3"/>
    </sheetView>
  </sheetViews>
  <sheetFormatPr defaultRowHeight="15" x14ac:dyDescent="0.25"/>
  <cols>
    <col min="1" max="1" width="42.28515625" customWidth="1"/>
    <col min="2" max="5" width="14.7109375" customWidth="1"/>
    <col min="6" max="6" width="14.7109375" style="2" customWidth="1"/>
    <col min="7" max="14" width="14.7109375" customWidth="1"/>
    <col min="15" max="15" width="2.140625" style="2" customWidth="1"/>
    <col min="16" max="79" width="9.140625" style="1"/>
  </cols>
  <sheetData>
    <row r="1" spans="1:79" x14ac:dyDescent="0.25">
      <c r="A1" s="67" t="s">
        <v>76</v>
      </c>
    </row>
    <row r="2" spans="1:79" x14ac:dyDescent="0.25">
      <c r="A2" s="67" t="s">
        <v>78</v>
      </c>
    </row>
    <row r="3" spans="1:79" x14ac:dyDescent="0.25">
      <c r="A3" s="68" t="s">
        <v>75</v>
      </c>
    </row>
    <row r="4" spans="1:79" s="32" customFormat="1" ht="19.899999999999999" customHeight="1" x14ac:dyDescent="0.25">
      <c r="A4" s="89" t="s">
        <v>4</v>
      </c>
      <c r="B4" s="90"/>
      <c r="C4" s="90"/>
      <c r="D4" s="90"/>
      <c r="E4" s="90"/>
      <c r="F4" s="90"/>
      <c r="G4" s="90"/>
      <c r="H4" s="90"/>
      <c r="I4" s="90"/>
      <c r="J4" s="90"/>
      <c r="K4" s="90"/>
      <c r="L4" s="90"/>
      <c r="M4" s="90"/>
      <c r="N4" s="91"/>
      <c r="O4" s="30"/>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row>
    <row r="5" spans="1:79" s="22" customFormat="1" ht="19.899999999999999" customHeight="1" x14ac:dyDescent="0.25">
      <c r="A5" s="37" t="s">
        <v>69</v>
      </c>
      <c r="B5" s="92">
        <v>45292</v>
      </c>
      <c r="C5" s="93"/>
      <c r="D5" s="93"/>
      <c r="E5" s="93"/>
      <c r="F5" s="93"/>
      <c r="G5" s="93"/>
      <c r="H5" s="93"/>
      <c r="I5" s="93"/>
      <c r="J5" s="93"/>
      <c r="K5" s="93"/>
      <c r="L5" s="93"/>
      <c r="M5" s="93"/>
      <c r="N5" s="94"/>
      <c r="O5" s="27"/>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9" s="4" customFormat="1" ht="9" customHeight="1" x14ac:dyDescent="0.25">
      <c r="A6" s="95"/>
      <c r="B6" s="96"/>
      <c r="C6" s="96"/>
      <c r="D6" s="96"/>
      <c r="E6" s="96"/>
      <c r="F6" s="96"/>
      <c r="G6" s="96"/>
      <c r="H6" s="96"/>
      <c r="I6" s="96"/>
      <c r="J6" s="96"/>
      <c r="K6" s="96"/>
      <c r="L6" s="96"/>
      <c r="M6" s="96"/>
      <c r="N6" s="97"/>
      <c r="O6" s="3"/>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row>
    <row r="7" spans="1:79" s="22" customFormat="1" ht="19.899999999999999" customHeight="1" x14ac:dyDescent="0.25">
      <c r="A7" s="41" t="s">
        <v>34</v>
      </c>
      <c r="B7" s="42" t="s">
        <v>35</v>
      </c>
      <c r="C7" s="42" t="s">
        <v>36</v>
      </c>
      <c r="D7" s="42" t="s">
        <v>37</v>
      </c>
      <c r="E7" s="42" t="s">
        <v>38</v>
      </c>
      <c r="F7" s="42" t="s">
        <v>39</v>
      </c>
      <c r="G7" s="42" t="s">
        <v>40</v>
      </c>
      <c r="H7" s="42" t="s">
        <v>41</v>
      </c>
      <c r="I7" s="42" t="s">
        <v>42</v>
      </c>
      <c r="J7" s="42" t="s">
        <v>43</v>
      </c>
      <c r="K7" s="42" t="s">
        <v>44</v>
      </c>
      <c r="L7" s="42" t="s">
        <v>45</v>
      </c>
      <c r="M7" s="42" t="s">
        <v>46</v>
      </c>
      <c r="N7" s="43" t="s">
        <v>71</v>
      </c>
      <c r="O7" s="27"/>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9" s="4" customFormat="1" ht="9" customHeight="1" x14ac:dyDescent="0.25">
      <c r="A8" s="83"/>
      <c r="B8" s="84"/>
      <c r="C8" s="84"/>
      <c r="D8" s="84"/>
      <c r="E8" s="84"/>
      <c r="F8" s="84"/>
      <c r="G8" s="84"/>
      <c r="H8" s="84"/>
      <c r="I8" s="84"/>
      <c r="J8" s="84"/>
      <c r="K8" s="84"/>
      <c r="L8" s="84"/>
      <c r="M8" s="84"/>
      <c r="N8" s="85"/>
      <c r="O8" s="3"/>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row>
    <row r="9" spans="1:79" s="19" customFormat="1" ht="16.149999999999999" customHeight="1" x14ac:dyDescent="0.25">
      <c r="A9" s="38" t="s">
        <v>47</v>
      </c>
      <c r="B9" s="57">
        <v>0</v>
      </c>
      <c r="C9" s="57">
        <v>0</v>
      </c>
      <c r="D9" s="57">
        <v>0</v>
      </c>
      <c r="E9" s="57">
        <v>0</v>
      </c>
      <c r="F9" s="57">
        <v>0</v>
      </c>
      <c r="G9" s="57">
        <v>0</v>
      </c>
      <c r="H9" s="57">
        <v>0</v>
      </c>
      <c r="I9" s="57">
        <v>0</v>
      </c>
      <c r="J9" s="57">
        <v>0</v>
      </c>
      <c r="K9" s="57">
        <v>0</v>
      </c>
      <c r="L9" s="57">
        <v>0</v>
      </c>
      <c r="M9" s="57">
        <v>0</v>
      </c>
      <c r="N9" s="58">
        <f>SUM(B9:M9)</f>
        <v>0</v>
      </c>
      <c r="O9" s="28"/>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row>
    <row r="10" spans="1:79" s="19" customFormat="1" ht="16.149999999999999" customHeight="1" x14ac:dyDescent="0.25">
      <c r="A10" s="38" t="s">
        <v>48</v>
      </c>
      <c r="B10" s="57">
        <v>0</v>
      </c>
      <c r="C10" s="57">
        <v>0</v>
      </c>
      <c r="D10" s="57">
        <v>0</v>
      </c>
      <c r="E10" s="57">
        <v>0</v>
      </c>
      <c r="F10" s="57">
        <v>0</v>
      </c>
      <c r="G10" s="57">
        <v>0</v>
      </c>
      <c r="H10" s="57">
        <v>0</v>
      </c>
      <c r="I10" s="57">
        <v>0</v>
      </c>
      <c r="J10" s="57">
        <v>0</v>
      </c>
      <c r="K10" s="57">
        <v>0</v>
      </c>
      <c r="L10" s="57">
        <v>0</v>
      </c>
      <c r="M10" s="57">
        <v>0</v>
      </c>
      <c r="N10" s="58">
        <f t="shared" ref="N10:N15" si="0">SUM(B10:M10)</f>
        <v>0</v>
      </c>
      <c r="O10" s="28"/>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row>
    <row r="11" spans="1:79" s="19" customFormat="1" ht="16.149999999999999" customHeight="1" x14ac:dyDescent="0.25">
      <c r="A11" s="38" t="s">
        <v>49</v>
      </c>
      <c r="B11" s="57">
        <v>0</v>
      </c>
      <c r="C11" s="57">
        <v>0</v>
      </c>
      <c r="D11" s="57">
        <v>0</v>
      </c>
      <c r="E11" s="57">
        <v>0</v>
      </c>
      <c r="F11" s="57">
        <v>0</v>
      </c>
      <c r="G11" s="57">
        <v>0</v>
      </c>
      <c r="H11" s="57">
        <v>0</v>
      </c>
      <c r="I11" s="57">
        <v>0</v>
      </c>
      <c r="J11" s="57">
        <v>0</v>
      </c>
      <c r="K11" s="57">
        <v>0</v>
      </c>
      <c r="L11" s="57">
        <v>0</v>
      </c>
      <c r="M11" s="57">
        <v>0</v>
      </c>
      <c r="N11" s="58">
        <f t="shared" si="0"/>
        <v>0</v>
      </c>
      <c r="O11" s="28"/>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row>
    <row r="12" spans="1:79" s="19" customFormat="1" ht="16.149999999999999" customHeight="1" x14ac:dyDescent="0.25">
      <c r="A12" s="38" t="s">
        <v>50</v>
      </c>
      <c r="B12" s="57">
        <v>0</v>
      </c>
      <c r="C12" s="57">
        <v>0</v>
      </c>
      <c r="D12" s="57">
        <v>0</v>
      </c>
      <c r="E12" s="57">
        <v>0</v>
      </c>
      <c r="F12" s="57">
        <v>0</v>
      </c>
      <c r="G12" s="57">
        <v>0</v>
      </c>
      <c r="H12" s="57">
        <v>0</v>
      </c>
      <c r="I12" s="57">
        <v>0</v>
      </c>
      <c r="J12" s="57">
        <v>0</v>
      </c>
      <c r="K12" s="57">
        <v>0</v>
      </c>
      <c r="L12" s="57">
        <v>0</v>
      </c>
      <c r="M12" s="57">
        <v>0</v>
      </c>
      <c r="N12" s="58">
        <f t="shared" si="0"/>
        <v>0</v>
      </c>
      <c r="O12" s="28"/>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row>
    <row r="13" spans="1:79" s="40" customFormat="1" ht="16.149999999999999" customHeight="1" x14ac:dyDescent="0.25">
      <c r="A13" s="39" t="s">
        <v>51</v>
      </c>
      <c r="B13" s="59">
        <v>0</v>
      </c>
      <c r="C13" s="59">
        <v>0</v>
      </c>
      <c r="D13" s="59">
        <v>0</v>
      </c>
      <c r="E13" s="59">
        <v>0</v>
      </c>
      <c r="F13" s="59">
        <v>0</v>
      </c>
      <c r="G13" s="59">
        <v>0</v>
      </c>
      <c r="H13" s="59">
        <v>0</v>
      </c>
      <c r="I13" s="59">
        <v>0</v>
      </c>
      <c r="J13" s="59">
        <v>0</v>
      </c>
      <c r="K13" s="59">
        <v>0</v>
      </c>
      <c r="L13" s="59">
        <v>0</v>
      </c>
      <c r="M13" s="59">
        <v>0</v>
      </c>
      <c r="N13" s="60">
        <f t="shared" si="0"/>
        <v>0</v>
      </c>
      <c r="O13" s="51"/>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row>
    <row r="14" spans="1:79" s="40" customFormat="1" ht="16.149999999999999" customHeight="1" x14ac:dyDescent="0.25">
      <c r="A14" s="39" t="s">
        <v>52</v>
      </c>
      <c r="B14" s="59">
        <f>B9*0.4</f>
        <v>0</v>
      </c>
      <c r="C14" s="59">
        <f t="shared" ref="C14:M14" si="1">C9*0.4</f>
        <v>0</v>
      </c>
      <c r="D14" s="59">
        <f t="shared" si="1"/>
        <v>0</v>
      </c>
      <c r="E14" s="59">
        <f t="shared" si="1"/>
        <v>0</v>
      </c>
      <c r="F14" s="59">
        <f t="shared" si="1"/>
        <v>0</v>
      </c>
      <c r="G14" s="59">
        <f t="shared" si="1"/>
        <v>0</v>
      </c>
      <c r="H14" s="59">
        <f t="shared" si="1"/>
        <v>0</v>
      </c>
      <c r="I14" s="59">
        <f t="shared" si="1"/>
        <v>0</v>
      </c>
      <c r="J14" s="59">
        <f t="shared" si="1"/>
        <v>0</v>
      </c>
      <c r="K14" s="59">
        <f t="shared" si="1"/>
        <v>0</v>
      </c>
      <c r="L14" s="59">
        <f t="shared" si="1"/>
        <v>0</v>
      </c>
      <c r="M14" s="59">
        <f t="shared" si="1"/>
        <v>0</v>
      </c>
      <c r="N14" s="60">
        <f t="shared" si="0"/>
        <v>0</v>
      </c>
      <c r="O14" s="51"/>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row>
    <row r="15" spans="1:79" s="40" customFormat="1" ht="16.149999999999999" customHeight="1" x14ac:dyDescent="0.25">
      <c r="A15" s="39" t="s">
        <v>53</v>
      </c>
      <c r="B15" s="59">
        <f>IFERROR(B13-B14,"")</f>
        <v>0</v>
      </c>
      <c r="C15" s="59">
        <f t="shared" ref="C15:M15" si="2">IFERROR(C13-C14,"")</f>
        <v>0</v>
      </c>
      <c r="D15" s="59">
        <f t="shared" si="2"/>
        <v>0</v>
      </c>
      <c r="E15" s="59">
        <f t="shared" si="2"/>
        <v>0</v>
      </c>
      <c r="F15" s="59">
        <f t="shared" si="2"/>
        <v>0</v>
      </c>
      <c r="G15" s="59">
        <f t="shared" si="2"/>
        <v>0</v>
      </c>
      <c r="H15" s="59">
        <f t="shared" si="2"/>
        <v>0</v>
      </c>
      <c r="I15" s="59">
        <f t="shared" si="2"/>
        <v>0</v>
      </c>
      <c r="J15" s="59">
        <f t="shared" si="2"/>
        <v>0</v>
      </c>
      <c r="K15" s="59">
        <f t="shared" si="2"/>
        <v>0</v>
      </c>
      <c r="L15" s="59">
        <f t="shared" si="2"/>
        <v>0</v>
      </c>
      <c r="M15" s="59">
        <f t="shared" si="2"/>
        <v>0</v>
      </c>
      <c r="N15" s="60">
        <f t="shared" si="0"/>
        <v>0</v>
      </c>
      <c r="O15" s="51"/>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row>
    <row r="16" spans="1:79" s="4" customFormat="1" ht="9" customHeight="1" x14ac:dyDescent="0.25">
      <c r="A16" s="83"/>
      <c r="B16" s="84"/>
      <c r="C16" s="84"/>
      <c r="D16" s="84"/>
      <c r="E16" s="84"/>
      <c r="F16" s="84"/>
      <c r="G16" s="84"/>
      <c r="H16" s="84"/>
      <c r="I16" s="84"/>
      <c r="J16" s="84"/>
      <c r="K16" s="84"/>
      <c r="L16" s="84"/>
      <c r="M16" s="84"/>
      <c r="N16" s="85"/>
      <c r="O16" s="3"/>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row>
    <row r="17" spans="1:79" s="22" customFormat="1" ht="19.899999999999999" customHeight="1" x14ac:dyDescent="0.25">
      <c r="A17" s="41" t="s">
        <v>54</v>
      </c>
      <c r="B17" s="42" t="s">
        <v>35</v>
      </c>
      <c r="C17" s="42" t="s">
        <v>36</v>
      </c>
      <c r="D17" s="42" t="s">
        <v>37</v>
      </c>
      <c r="E17" s="42" t="s">
        <v>38</v>
      </c>
      <c r="F17" s="42" t="s">
        <v>39</v>
      </c>
      <c r="G17" s="42" t="s">
        <v>40</v>
      </c>
      <c r="H17" s="42" t="s">
        <v>41</v>
      </c>
      <c r="I17" s="42" t="s">
        <v>42</v>
      </c>
      <c r="J17" s="42" t="s">
        <v>43</v>
      </c>
      <c r="K17" s="42" t="s">
        <v>44</v>
      </c>
      <c r="L17" s="42" t="s">
        <v>45</v>
      </c>
      <c r="M17" s="42" t="s">
        <v>46</v>
      </c>
      <c r="N17" s="43" t="s">
        <v>71</v>
      </c>
      <c r="O17" s="27"/>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9" s="4" customFormat="1" ht="9" customHeight="1" x14ac:dyDescent="0.25">
      <c r="A18" s="83"/>
      <c r="B18" s="84"/>
      <c r="C18" s="84"/>
      <c r="D18" s="84"/>
      <c r="E18" s="84"/>
      <c r="F18" s="84"/>
      <c r="G18" s="84"/>
      <c r="H18" s="84"/>
      <c r="I18" s="84"/>
      <c r="J18" s="84"/>
      <c r="K18" s="84"/>
      <c r="L18" s="84"/>
      <c r="M18" s="84"/>
      <c r="N18" s="85"/>
      <c r="O18" s="3"/>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row>
    <row r="19" spans="1:79" s="19" customFormat="1" ht="16.149999999999999" customHeight="1" x14ac:dyDescent="0.25">
      <c r="A19" s="38" t="s">
        <v>55</v>
      </c>
      <c r="B19" s="53">
        <v>0</v>
      </c>
      <c r="C19" s="53">
        <v>0</v>
      </c>
      <c r="D19" s="53">
        <v>0</v>
      </c>
      <c r="E19" s="53">
        <v>0</v>
      </c>
      <c r="F19" s="53">
        <v>0</v>
      </c>
      <c r="G19" s="53">
        <v>0</v>
      </c>
      <c r="H19" s="53">
        <v>0</v>
      </c>
      <c r="I19" s="53">
        <v>0</v>
      </c>
      <c r="J19" s="53">
        <v>0</v>
      </c>
      <c r="K19" s="53">
        <v>0</v>
      </c>
      <c r="L19" s="53">
        <v>0</v>
      </c>
      <c r="M19" s="53">
        <v>0</v>
      </c>
      <c r="N19" s="61">
        <f>SUM(B19:M19)</f>
        <v>0</v>
      </c>
      <c r="O19" s="28"/>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row>
    <row r="20" spans="1:79" s="19" customFormat="1" ht="16.149999999999999" customHeight="1" x14ac:dyDescent="0.25">
      <c r="A20" s="38" t="s">
        <v>56</v>
      </c>
      <c r="B20" s="53">
        <v>0</v>
      </c>
      <c r="C20" s="53">
        <v>0</v>
      </c>
      <c r="D20" s="53">
        <v>0</v>
      </c>
      <c r="E20" s="53">
        <v>0</v>
      </c>
      <c r="F20" s="53">
        <v>0</v>
      </c>
      <c r="G20" s="53">
        <v>0</v>
      </c>
      <c r="H20" s="53">
        <v>0</v>
      </c>
      <c r="I20" s="53">
        <v>0</v>
      </c>
      <c r="J20" s="53">
        <v>0</v>
      </c>
      <c r="K20" s="53">
        <v>0</v>
      </c>
      <c r="L20" s="53">
        <v>0</v>
      </c>
      <c r="M20" s="53">
        <v>0</v>
      </c>
      <c r="N20" s="61">
        <f t="shared" ref="N20:N33" si="3">SUM(B20:M20)</f>
        <v>0</v>
      </c>
      <c r="O20" s="28"/>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row>
    <row r="21" spans="1:79" s="19" customFormat="1" ht="16.149999999999999" customHeight="1" x14ac:dyDescent="0.25">
      <c r="A21" s="38" t="s">
        <v>57</v>
      </c>
      <c r="B21" s="53">
        <v>0</v>
      </c>
      <c r="C21" s="53">
        <v>0</v>
      </c>
      <c r="D21" s="53">
        <v>0</v>
      </c>
      <c r="E21" s="53">
        <v>0</v>
      </c>
      <c r="F21" s="53">
        <v>0</v>
      </c>
      <c r="G21" s="53">
        <v>0</v>
      </c>
      <c r="H21" s="53">
        <v>0</v>
      </c>
      <c r="I21" s="53">
        <v>0</v>
      </c>
      <c r="J21" s="53">
        <v>0</v>
      </c>
      <c r="K21" s="53">
        <v>0</v>
      </c>
      <c r="L21" s="53">
        <v>0</v>
      </c>
      <c r="M21" s="53">
        <v>0</v>
      </c>
      <c r="N21" s="61">
        <f t="shared" si="3"/>
        <v>0</v>
      </c>
      <c r="O21" s="28"/>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row>
    <row r="22" spans="1:79" s="19" customFormat="1" ht="16.149999999999999" customHeight="1" x14ac:dyDescent="0.25">
      <c r="A22" s="38" t="s">
        <v>58</v>
      </c>
      <c r="B22" s="53">
        <v>0</v>
      </c>
      <c r="C22" s="53">
        <v>0</v>
      </c>
      <c r="D22" s="53">
        <v>0</v>
      </c>
      <c r="E22" s="53">
        <v>0</v>
      </c>
      <c r="F22" s="53">
        <v>0</v>
      </c>
      <c r="G22" s="53">
        <v>0</v>
      </c>
      <c r="H22" s="53">
        <v>0</v>
      </c>
      <c r="I22" s="53">
        <v>0</v>
      </c>
      <c r="J22" s="53">
        <v>0</v>
      </c>
      <c r="K22" s="53">
        <v>0</v>
      </c>
      <c r="L22" s="53">
        <v>0</v>
      </c>
      <c r="M22" s="53">
        <v>0</v>
      </c>
      <c r="N22" s="61">
        <f t="shared" si="3"/>
        <v>0</v>
      </c>
      <c r="O22" s="28"/>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row>
    <row r="23" spans="1:79" s="19" customFormat="1" ht="16.149999999999999" customHeight="1" x14ac:dyDescent="0.25">
      <c r="A23" s="38" t="s">
        <v>59</v>
      </c>
      <c r="B23" s="53">
        <v>0</v>
      </c>
      <c r="C23" s="53">
        <v>0</v>
      </c>
      <c r="D23" s="53">
        <v>0</v>
      </c>
      <c r="E23" s="53">
        <v>0</v>
      </c>
      <c r="F23" s="53">
        <v>0</v>
      </c>
      <c r="G23" s="53">
        <v>0</v>
      </c>
      <c r="H23" s="53">
        <v>0</v>
      </c>
      <c r="I23" s="53">
        <v>0</v>
      </c>
      <c r="J23" s="53">
        <v>0</v>
      </c>
      <c r="K23" s="53">
        <v>0</v>
      </c>
      <c r="L23" s="53">
        <v>0</v>
      </c>
      <c r="M23" s="53">
        <v>0</v>
      </c>
      <c r="N23" s="61">
        <f t="shared" si="3"/>
        <v>0</v>
      </c>
      <c r="O23" s="28"/>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row>
    <row r="24" spans="1:79" s="19" customFormat="1" ht="16.149999999999999" customHeight="1" x14ac:dyDescent="0.25">
      <c r="A24" s="38" t="s">
        <v>60</v>
      </c>
      <c r="B24" s="53">
        <v>0</v>
      </c>
      <c r="C24" s="53">
        <v>0</v>
      </c>
      <c r="D24" s="53">
        <v>0</v>
      </c>
      <c r="E24" s="53">
        <v>0</v>
      </c>
      <c r="F24" s="53">
        <v>0</v>
      </c>
      <c r="G24" s="53">
        <v>0</v>
      </c>
      <c r="H24" s="53">
        <v>0</v>
      </c>
      <c r="I24" s="53">
        <v>0</v>
      </c>
      <c r="J24" s="53">
        <v>0</v>
      </c>
      <c r="K24" s="53">
        <v>0</v>
      </c>
      <c r="L24" s="53">
        <v>0</v>
      </c>
      <c r="M24" s="53">
        <v>0</v>
      </c>
      <c r="N24" s="61">
        <f t="shared" si="3"/>
        <v>0</v>
      </c>
      <c r="O24" s="28"/>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row>
    <row r="25" spans="1:79" s="19" customFormat="1" ht="16.149999999999999" customHeight="1" x14ac:dyDescent="0.25">
      <c r="A25" s="38" t="s">
        <v>61</v>
      </c>
      <c r="B25" s="53">
        <v>0</v>
      </c>
      <c r="C25" s="53">
        <v>0</v>
      </c>
      <c r="D25" s="53">
        <v>0</v>
      </c>
      <c r="E25" s="53">
        <v>0</v>
      </c>
      <c r="F25" s="53">
        <v>0</v>
      </c>
      <c r="G25" s="53">
        <v>0</v>
      </c>
      <c r="H25" s="53">
        <v>0</v>
      </c>
      <c r="I25" s="53">
        <v>0</v>
      </c>
      <c r="J25" s="53">
        <v>0</v>
      </c>
      <c r="K25" s="53">
        <v>0</v>
      </c>
      <c r="L25" s="53">
        <v>0</v>
      </c>
      <c r="M25" s="53">
        <v>0</v>
      </c>
      <c r="N25" s="61">
        <f t="shared" si="3"/>
        <v>0</v>
      </c>
      <c r="O25" s="28"/>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row>
    <row r="26" spans="1:79" s="19" customFormat="1" ht="16.149999999999999" customHeight="1" x14ac:dyDescent="0.25">
      <c r="A26" s="38" t="s">
        <v>18</v>
      </c>
      <c r="B26" s="53">
        <v>0</v>
      </c>
      <c r="C26" s="53">
        <v>0</v>
      </c>
      <c r="D26" s="53">
        <v>0</v>
      </c>
      <c r="E26" s="53">
        <v>0</v>
      </c>
      <c r="F26" s="53">
        <v>0</v>
      </c>
      <c r="G26" s="53">
        <v>0</v>
      </c>
      <c r="H26" s="53">
        <v>0</v>
      </c>
      <c r="I26" s="53">
        <v>0</v>
      </c>
      <c r="J26" s="53">
        <v>0</v>
      </c>
      <c r="K26" s="53">
        <v>0</v>
      </c>
      <c r="L26" s="53">
        <v>0</v>
      </c>
      <c r="M26" s="53">
        <v>0</v>
      </c>
      <c r="N26" s="61">
        <f t="shared" si="3"/>
        <v>0</v>
      </c>
      <c r="O26" s="28"/>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row>
    <row r="27" spans="1:79" s="19" customFormat="1" ht="16.149999999999999" customHeight="1" x14ac:dyDescent="0.25">
      <c r="A27" s="38" t="s">
        <v>62</v>
      </c>
      <c r="B27" s="53">
        <v>0</v>
      </c>
      <c r="C27" s="53">
        <v>0</v>
      </c>
      <c r="D27" s="53">
        <v>0</v>
      </c>
      <c r="E27" s="53">
        <v>0</v>
      </c>
      <c r="F27" s="53">
        <v>0</v>
      </c>
      <c r="G27" s="53">
        <v>0</v>
      </c>
      <c r="H27" s="53">
        <v>0</v>
      </c>
      <c r="I27" s="53">
        <v>0</v>
      </c>
      <c r="J27" s="53">
        <v>0</v>
      </c>
      <c r="K27" s="53">
        <v>0</v>
      </c>
      <c r="L27" s="53">
        <v>0</v>
      </c>
      <c r="M27" s="53">
        <v>0</v>
      </c>
      <c r="N27" s="61">
        <f t="shared" si="3"/>
        <v>0</v>
      </c>
      <c r="O27" s="28"/>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row>
    <row r="28" spans="1:79" s="19" customFormat="1" ht="16.149999999999999" customHeight="1" x14ac:dyDescent="0.25">
      <c r="A28" s="38" t="s">
        <v>63</v>
      </c>
      <c r="B28" s="53">
        <v>0</v>
      </c>
      <c r="C28" s="53">
        <v>0</v>
      </c>
      <c r="D28" s="53">
        <v>0</v>
      </c>
      <c r="E28" s="53">
        <v>0</v>
      </c>
      <c r="F28" s="53">
        <v>0</v>
      </c>
      <c r="G28" s="53">
        <v>0</v>
      </c>
      <c r="H28" s="53">
        <v>0</v>
      </c>
      <c r="I28" s="53">
        <v>0</v>
      </c>
      <c r="J28" s="53">
        <v>0</v>
      </c>
      <c r="K28" s="53">
        <v>0</v>
      </c>
      <c r="L28" s="53">
        <v>0</v>
      </c>
      <c r="M28" s="53">
        <v>0</v>
      </c>
      <c r="N28" s="61">
        <f t="shared" si="3"/>
        <v>0</v>
      </c>
      <c r="O28" s="28"/>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row>
    <row r="29" spans="1:79" s="19" customFormat="1" ht="16.149999999999999" customHeight="1" x14ac:dyDescent="0.25">
      <c r="A29" s="38" t="s">
        <v>64</v>
      </c>
      <c r="B29" s="53">
        <v>0</v>
      </c>
      <c r="C29" s="53">
        <v>0</v>
      </c>
      <c r="D29" s="53">
        <v>0</v>
      </c>
      <c r="E29" s="53">
        <v>0</v>
      </c>
      <c r="F29" s="53">
        <v>0</v>
      </c>
      <c r="G29" s="53">
        <v>0</v>
      </c>
      <c r="H29" s="53">
        <v>0</v>
      </c>
      <c r="I29" s="53">
        <v>0</v>
      </c>
      <c r="J29" s="53">
        <v>0</v>
      </c>
      <c r="K29" s="53">
        <v>0</v>
      </c>
      <c r="L29" s="53">
        <v>0</v>
      </c>
      <c r="M29" s="53">
        <v>0</v>
      </c>
      <c r="N29" s="61">
        <f t="shared" si="3"/>
        <v>0</v>
      </c>
      <c r="O29" s="28"/>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row>
    <row r="30" spans="1:79" s="19" customFormat="1" ht="16.149999999999999" customHeight="1" x14ac:dyDescent="0.25">
      <c r="A30" s="38" t="s">
        <v>19</v>
      </c>
      <c r="B30" s="53">
        <v>0</v>
      </c>
      <c r="C30" s="53">
        <v>0</v>
      </c>
      <c r="D30" s="53">
        <v>0</v>
      </c>
      <c r="E30" s="53">
        <v>0</v>
      </c>
      <c r="F30" s="53">
        <v>0</v>
      </c>
      <c r="G30" s="53">
        <v>0</v>
      </c>
      <c r="H30" s="53">
        <v>0</v>
      </c>
      <c r="I30" s="53">
        <v>0</v>
      </c>
      <c r="J30" s="53">
        <v>0</v>
      </c>
      <c r="K30" s="53">
        <v>0</v>
      </c>
      <c r="L30" s="53">
        <v>0</v>
      </c>
      <c r="M30" s="53">
        <v>0</v>
      </c>
      <c r="N30" s="61">
        <f t="shared" si="3"/>
        <v>0</v>
      </c>
      <c r="O30" s="28"/>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row>
    <row r="31" spans="1:79" s="19" customFormat="1" ht="16.149999999999999" customHeight="1" x14ac:dyDescent="0.25">
      <c r="A31" s="38" t="s">
        <v>65</v>
      </c>
      <c r="B31" s="53">
        <v>0</v>
      </c>
      <c r="C31" s="53">
        <v>0</v>
      </c>
      <c r="D31" s="53">
        <v>0</v>
      </c>
      <c r="E31" s="53">
        <v>0</v>
      </c>
      <c r="F31" s="53">
        <v>0</v>
      </c>
      <c r="G31" s="53">
        <v>0</v>
      </c>
      <c r="H31" s="53">
        <v>0</v>
      </c>
      <c r="I31" s="53">
        <v>0</v>
      </c>
      <c r="J31" s="53">
        <v>0</v>
      </c>
      <c r="K31" s="53">
        <v>0</v>
      </c>
      <c r="L31" s="53">
        <v>0</v>
      </c>
      <c r="M31" s="53">
        <v>0</v>
      </c>
      <c r="N31" s="61">
        <f t="shared" si="3"/>
        <v>0</v>
      </c>
      <c r="O31" s="28"/>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row>
    <row r="32" spans="1:79" s="40" customFormat="1" ht="16.149999999999999" customHeight="1" x14ac:dyDescent="0.25">
      <c r="A32" s="39" t="s">
        <v>66</v>
      </c>
      <c r="B32" s="62" t="str">
        <f>IF(SUM(B19:B31)=0,"",SUM(B19:B31))</f>
        <v/>
      </c>
      <c r="C32" s="62" t="str">
        <f t="shared" ref="C32:M32" si="4">IF(SUM(C19:C31)=0,"",SUM(C19:C31))</f>
        <v/>
      </c>
      <c r="D32" s="62" t="str">
        <f t="shared" si="4"/>
        <v/>
      </c>
      <c r="E32" s="62" t="str">
        <f t="shared" si="4"/>
        <v/>
      </c>
      <c r="F32" s="62" t="str">
        <f t="shared" si="4"/>
        <v/>
      </c>
      <c r="G32" s="62" t="str">
        <f t="shared" si="4"/>
        <v/>
      </c>
      <c r="H32" s="62" t="str">
        <f t="shared" si="4"/>
        <v/>
      </c>
      <c r="I32" s="62" t="str">
        <f t="shared" si="4"/>
        <v/>
      </c>
      <c r="J32" s="62" t="str">
        <f t="shared" si="4"/>
        <v/>
      </c>
      <c r="K32" s="62" t="str">
        <f t="shared" si="4"/>
        <v/>
      </c>
      <c r="L32" s="62" t="str">
        <f t="shared" si="4"/>
        <v/>
      </c>
      <c r="M32" s="62" t="str">
        <f t="shared" si="4"/>
        <v/>
      </c>
      <c r="N32" s="63">
        <f t="shared" si="3"/>
        <v>0</v>
      </c>
      <c r="O32" s="51"/>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row>
    <row r="33" spans="1:79" s="40" customFormat="1" ht="16.149999999999999" customHeight="1" x14ac:dyDescent="0.25">
      <c r="A33" s="39" t="s">
        <v>67</v>
      </c>
      <c r="B33" s="62" t="str">
        <f>IFERROR(B15-B32,"")</f>
        <v/>
      </c>
      <c r="C33" s="62" t="str">
        <f t="shared" ref="C33:M33" si="5">IFERROR(C15-C32,"")</f>
        <v/>
      </c>
      <c r="D33" s="62" t="str">
        <f t="shared" si="5"/>
        <v/>
      </c>
      <c r="E33" s="62" t="str">
        <f t="shared" si="5"/>
        <v/>
      </c>
      <c r="F33" s="62" t="str">
        <f t="shared" si="5"/>
        <v/>
      </c>
      <c r="G33" s="62" t="str">
        <f t="shared" si="5"/>
        <v/>
      </c>
      <c r="H33" s="62" t="str">
        <f t="shared" si="5"/>
        <v/>
      </c>
      <c r="I33" s="62" t="str">
        <f t="shared" si="5"/>
        <v/>
      </c>
      <c r="J33" s="62" t="str">
        <f t="shared" si="5"/>
        <v/>
      </c>
      <c r="K33" s="62" t="str">
        <f t="shared" si="5"/>
        <v/>
      </c>
      <c r="L33" s="62" t="str">
        <f t="shared" si="5"/>
        <v/>
      </c>
      <c r="M33" s="62" t="str">
        <f t="shared" si="5"/>
        <v/>
      </c>
      <c r="N33" s="63">
        <f t="shared" si="3"/>
        <v>0</v>
      </c>
      <c r="O33" s="51"/>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row>
    <row r="34" spans="1:79" s="40" customFormat="1" ht="16.149999999999999" customHeight="1" x14ac:dyDescent="0.25">
      <c r="A34" s="65" t="s">
        <v>70</v>
      </c>
      <c r="B34" s="62" t="e">
        <f>B33*0.16</f>
        <v>#VALUE!</v>
      </c>
      <c r="C34" s="62" t="e">
        <f t="shared" ref="C34:N34" si="6">C33*0.16</f>
        <v>#VALUE!</v>
      </c>
      <c r="D34" s="62" t="e">
        <f t="shared" si="6"/>
        <v>#VALUE!</v>
      </c>
      <c r="E34" s="62" t="e">
        <f t="shared" si="6"/>
        <v>#VALUE!</v>
      </c>
      <c r="F34" s="62" t="e">
        <f t="shared" si="6"/>
        <v>#VALUE!</v>
      </c>
      <c r="G34" s="62" t="e">
        <f t="shared" si="6"/>
        <v>#VALUE!</v>
      </c>
      <c r="H34" s="62" t="e">
        <f t="shared" si="6"/>
        <v>#VALUE!</v>
      </c>
      <c r="I34" s="62" t="e">
        <f t="shared" si="6"/>
        <v>#VALUE!</v>
      </c>
      <c r="J34" s="62" t="e">
        <f t="shared" si="6"/>
        <v>#VALUE!</v>
      </c>
      <c r="K34" s="62" t="e">
        <f t="shared" si="6"/>
        <v>#VALUE!</v>
      </c>
      <c r="L34" s="62" t="e">
        <f t="shared" si="6"/>
        <v>#VALUE!</v>
      </c>
      <c r="M34" s="62" t="e">
        <f t="shared" si="6"/>
        <v>#VALUE!</v>
      </c>
      <c r="N34" s="62">
        <f t="shared" si="6"/>
        <v>0</v>
      </c>
      <c r="O34" s="51"/>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row>
    <row r="35" spans="1:79" s="4" customFormat="1" ht="9" customHeight="1" x14ac:dyDescent="0.25">
      <c r="A35" s="83"/>
      <c r="B35" s="84"/>
      <c r="C35" s="84"/>
      <c r="D35" s="84"/>
      <c r="E35" s="84"/>
      <c r="F35" s="84"/>
      <c r="G35" s="84"/>
      <c r="H35" s="84"/>
      <c r="I35" s="84"/>
      <c r="J35" s="84"/>
      <c r="K35" s="84"/>
      <c r="L35" s="84"/>
      <c r="M35" s="84"/>
      <c r="N35" s="85"/>
      <c r="O35" s="3"/>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row>
    <row r="36" spans="1:79" s="22" customFormat="1" ht="19.899999999999999" customHeight="1" x14ac:dyDescent="0.25">
      <c r="A36" s="41" t="s">
        <v>68</v>
      </c>
      <c r="B36" s="62" t="e">
        <f>B33-B34</f>
        <v>#VALUE!</v>
      </c>
      <c r="C36" s="62" t="e">
        <f t="shared" ref="C36:M36" si="7">C33-C34</f>
        <v>#VALUE!</v>
      </c>
      <c r="D36" s="62" t="e">
        <f t="shared" si="7"/>
        <v>#VALUE!</v>
      </c>
      <c r="E36" s="62" t="e">
        <f t="shared" si="7"/>
        <v>#VALUE!</v>
      </c>
      <c r="F36" s="62" t="e">
        <f t="shared" si="7"/>
        <v>#VALUE!</v>
      </c>
      <c r="G36" s="62" t="e">
        <f t="shared" si="7"/>
        <v>#VALUE!</v>
      </c>
      <c r="H36" s="62" t="e">
        <f t="shared" si="7"/>
        <v>#VALUE!</v>
      </c>
      <c r="I36" s="62" t="e">
        <f t="shared" si="7"/>
        <v>#VALUE!</v>
      </c>
      <c r="J36" s="62" t="e">
        <f t="shared" si="7"/>
        <v>#VALUE!</v>
      </c>
      <c r="K36" s="62" t="e">
        <f t="shared" si="7"/>
        <v>#VALUE!</v>
      </c>
      <c r="L36" s="62" t="e">
        <f t="shared" si="7"/>
        <v>#VALUE!</v>
      </c>
      <c r="M36" s="62" t="e">
        <f t="shared" si="7"/>
        <v>#VALUE!</v>
      </c>
      <c r="N36" s="53">
        <f>N33-N34</f>
        <v>0</v>
      </c>
      <c r="O36" s="27"/>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9" s="4" customFormat="1" ht="9" customHeight="1" x14ac:dyDescent="0.25">
      <c r="A37" s="86"/>
      <c r="B37" s="87"/>
      <c r="C37" s="87"/>
      <c r="D37" s="87"/>
      <c r="E37" s="87"/>
      <c r="F37" s="87"/>
      <c r="G37" s="87"/>
      <c r="H37" s="87"/>
      <c r="I37" s="87"/>
      <c r="J37" s="87"/>
      <c r="K37" s="87"/>
      <c r="L37" s="87"/>
      <c r="M37" s="87"/>
      <c r="N37" s="88"/>
      <c r="O37" s="3"/>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row>
    <row r="38" spans="1:79" s="8" customFormat="1" ht="10.9" customHeight="1" x14ac:dyDescent="0.25">
      <c r="A38" s="11"/>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row>
    <row r="39" spans="1:79" s="10" customFormat="1" ht="21.6" customHeight="1" x14ac:dyDescent="0.25">
      <c r="A39" s="9"/>
    </row>
    <row r="40" spans="1:79" s="10" customFormat="1" ht="21.6" customHeight="1" x14ac:dyDescent="0.25"/>
    <row r="41" spans="1:79" s="5" customFormat="1" ht="21.6" customHeight="1" x14ac:dyDescent="0.25"/>
    <row r="42" spans="1:79" s="5" customFormat="1" ht="21.6" customHeight="1" x14ac:dyDescent="0.25"/>
    <row r="43" spans="1:79" s="5" customFormat="1" ht="21.6" customHeight="1" x14ac:dyDescent="0.25"/>
    <row r="44" spans="1:79" s="5" customFormat="1" ht="21.6" customHeight="1" x14ac:dyDescent="0.25"/>
    <row r="45" spans="1:79" s="5" customFormat="1" x14ac:dyDescent="0.25"/>
    <row r="46" spans="1:79" s="5" customFormat="1" x14ac:dyDescent="0.25"/>
    <row r="47" spans="1:79" s="5" customFormat="1" x14ac:dyDescent="0.25"/>
    <row r="48" spans="1:79" s="5"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sheetData>
  <mergeCells count="8">
    <mergeCell ref="A35:N35"/>
    <mergeCell ref="A37:N37"/>
    <mergeCell ref="A4:N4"/>
    <mergeCell ref="B5:N5"/>
    <mergeCell ref="A16:N16"/>
    <mergeCell ref="A18:N18"/>
    <mergeCell ref="A6:N6"/>
    <mergeCell ref="A8:N8"/>
  </mergeCells>
  <pageMargins left="0.7" right="0.7" top="0.75" bottom="0.75" header="0.3" footer="0.3"/>
  <pageSetup scale="53"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CA475"/>
  <sheetViews>
    <sheetView topLeftCell="A27" zoomScale="80" zoomScaleNormal="80" workbookViewId="0">
      <selection sqref="A1:A3"/>
    </sheetView>
  </sheetViews>
  <sheetFormatPr defaultRowHeight="15" x14ac:dyDescent="0.25"/>
  <cols>
    <col min="1" max="1" width="42.28515625" customWidth="1"/>
    <col min="2" max="5" width="14.7109375" customWidth="1"/>
    <col min="6" max="6" width="14.7109375" style="2" customWidth="1"/>
    <col min="7" max="14" width="14.7109375" customWidth="1"/>
    <col min="15" max="15" width="2.140625" style="2" customWidth="1"/>
    <col min="16" max="61" width="8.85546875" style="47"/>
    <col min="62" max="79" width="8.85546875" style="1"/>
  </cols>
  <sheetData>
    <row r="1" spans="1:79" x14ac:dyDescent="0.25">
      <c r="A1" s="67" t="s">
        <v>76</v>
      </c>
    </row>
    <row r="2" spans="1:79" x14ac:dyDescent="0.25">
      <c r="A2" s="67" t="s">
        <v>78</v>
      </c>
    </row>
    <row r="3" spans="1:79" x14ac:dyDescent="0.25">
      <c r="A3" s="68" t="s">
        <v>75</v>
      </c>
    </row>
    <row r="4" spans="1:79" s="32" customFormat="1" ht="18.600000000000001" customHeight="1" x14ac:dyDescent="0.25">
      <c r="A4" s="98" t="s">
        <v>4</v>
      </c>
      <c r="B4" s="99"/>
      <c r="C4" s="99"/>
      <c r="D4" s="99"/>
      <c r="E4" s="99"/>
      <c r="F4" s="99"/>
      <c r="G4" s="99"/>
      <c r="H4" s="99"/>
      <c r="I4" s="99"/>
      <c r="J4" s="99"/>
      <c r="K4" s="99"/>
      <c r="L4" s="99"/>
      <c r="M4" s="99"/>
      <c r="N4" s="99"/>
      <c r="O4" s="30"/>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31"/>
      <c r="BK4" s="31"/>
      <c r="BL4" s="31"/>
      <c r="BM4" s="31"/>
      <c r="BN4" s="31"/>
      <c r="BO4" s="31"/>
      <c r="BP4" s="31"/>
      <c r="BQ4" s="31"/>
      <c r="BR4" s="31"/>
      <c r="BS4" s="31"/>
      <c r="BT4" s="31"/>
      <c r="BU4" s="31"/>
      <c r="BV4" s="31"/>
      <c r="BW4" s="31"/>
      <c r="BX4" s="31"/>
      <c r="BY4" s="31"/>
      <c r="BZ4" s="31"/>
      <c r="CA4" s="31"/>
    </row>
    <row r="5" spans="1:79" s="22" customFormat="1" ht="19.899999999999999" customHeight="1" x14ac:dyDescent="0.25">
      <c r="A5" s="26" t="s">
        <v>69</v>
      </c>
      <c r="B5" s="103">
        <v>45292</v>
      </c>
      <c r="C5" s="104"/>
      <c r="D5" s="104"/>
      <c r="E5" s="104"/>
      <c r="F5" s="104"/>
      <c r="G5" s="104"/>
      <c r="H5" s="104"/>
      <c r="I5" s="104"/>
      <c r="J5" s="104"/>
      <c r="K5" s="104"/>
      <c r="L5" s="104"/>
      <c r="M5" s="104"/>
      <c r="N5" s="104"/>
      <c r="O5" s="27"/>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row>
    <row r="6" spans="1:79" s="4" customFormat="1" ht="9" customHeight="1" x14ac:dyDescent="0.25">
      <c r="A6" s="105"/>
      <c r="B6" s="106"/>
      <c r="C6" s="106"/>
      <c r="D6" s="106"/>
      <c r="E6" s="106"/>
      <c r="F6" s="106"/>
      <c r="G6" s="106"/>
      <c r="H6" s="106"/>
      <c r="I6" s="106"/>
      <c r="J6" s="106"/>
      <c r="K6" s="106"/>
      <c r="L6" s="106"/>
      <c r="M6" s="106"/>
      <c r="N6" s="106"/>
      <c r="O6" s="3"/>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5"/>
      <c r="BK6" s="5"/>
      <c r="BL6" s="5"/>
      <c r="BM6" s="5"/>
      <c r="BN6" s="5"/>
      <c r="BO6" s="5"/>
      <c r="BP6" s="5"/>
      <c r="BQ6" s="5"/>
      <c r="BR6" s="5"/>
      <c r="BS6" s="5"/>
      <c r="BT6" s="5"/>
      <c r="BU6" s="5"/>
      <c r="BV6" s="5"/>
      <c r="BW6" s="5"/>
      <c r="BX6" s="5"/>
      <c r="BY6" s="5"/>
      <c r="BZ6" s="5"/>
      <c r="CA6" s="5"/>
    </row>
    <row r="7" spans="1:79" s="22" customFormat="1" ht="19.899999999999999" customHeight="1" x14ac:dyDescent="0.25">
      <c r="A7" s="20" t="s">
        <v>34</v>
      </c>
      <c r="B7" s="42" t="s">
        <v>35</v>
      </c>
      <c r="C7" s="42" t="s">
        <v>36</v>
      </c>
      <c r="D7" s="42" t="s">
        <v>37</v>
      </c>
      <c r="E7" s="42" t="s">
        <v>38</v>
      </c>
      <c r="F7" s="42" t="s">
        <v>39</v>
      </c>
      <c r="G7" s="42" t="s">
        <v>40</v>
      </c>
      <c r="H7" s="42" t="s">
        <v>41</v>
      </c>
      <c r="I7" s="42" t="s">
        <v>42</v>
      </c>
      <c r="J7" s="42" t="s">
        <v>43</v>
      </c>
      <c r="K7" s="42" t="s">
        <v>44</v>
      </c>
      <c r="L7" s="42" t="s">
        <v>45</v>
      </c>
      <c r="M7" s="42" t="s">
        <v>46</v>
      </c>
      <c r="N7" s="43" t="s">
        <v>71</v>
      </c>
      <c r="O7" s="27"/>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row>
    <row r="8" spans="1:79" s="4" customFormat="1" ht="9" customHeight="1" x14ac:dyDescent="0.25">
      <c r="A8" s="76"/>
      <c r="B8" s="77"/>
      <c r="C8" s="77"/>
      <c r="D8" s="77"/>
      <c r="E8" s="77"/>
      <c r="F8" s="77"/>
      <c r="G8" s="77"/>
      <c r="H8" s="77"/>
      <c r="I8" s="77"/>
      <c r="J8" s="77"/>
      <c r="K8" s="77"/>
      <c r="L8" s="77"/>
      <c r="M8" s="77"/>
      <c r="N8" s="77"/>
      <c r="O8" s="3"/>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5"/>
      <c r="BK8" s="5"/>
      <c r="BL8" s="5"/>
      <c r="BM8" s="5"/>
      <c r="BN8" s="5"/>
      <c r="BO8" s="5"/>
      <c r="BP8" s="5"/>
      <c r="BQ8" s="5"/>
      <c r="BR8" s="5"/>
      <c r="BS8" s="5"/>
      <c r="BT8" s="5"/>
      <c r="BU8" s="5"/>
      <c r="BV8" s="5"/>
      <c r="BW8" s="5"/>
      <c r="BX8" s="5"/>
      <c r="BY8" s="5"/>
      <c r="BZ8" s="5"/>
      <c r="CA8" s="5"/>
    </row>
    <row r="9" spans="1:79" s="19" customFormat="1" ht="16.149999999999999" customHeight="1" x14ac:dyDescent="0.25">
      <c r="A9" s="16" t="s">
        <v>47</v>
      </c>
      <c r="B9" s="53">
        <v>5000</v>
      </c>
      <c r="C9" s="53">
        <v>13000</v>
      </c>
      <c r="D9" s="53">
        <v>16000</v>
      </c>
      <c r="E9" s="53">
        <v>7000</v>
      </c>
      <c r="F9" s="53">
        <v>14500</v>
      </c>
      <c r="G9" s="53">
        <v>16400</v>
      </c>
      <c r="H9" s="53">
        <v>22500</v>
      </c>
      <c r="I9" s="53">
        <v>23125</v>
      </c>
      <c r="J9" s="53">
        <v>24549</v>
      </c>
      <c r="K9" s="53">
        <v>22000</v>
      </c>
      <c r="L9" s="53">
        <v>25000</v>
      </c>
      <c r="M9" s="53">
        <v>27349</v>
      </c>
      <c r="N9" s="53">
        <f>SUM(B9:M9)</f>
        <v>216423</v>
      </c>
      <c r="O9" s="2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row>
    <row r="10" spans="1:79" s="19" customFormat="1" ht="16.149999999999999" customHeight="1" x14ac:dyDescent="0.25">
      <c r="A10" s="16" t="s">
        <v>48</v>
      </c>
      <c r="B10" s="53">
        <v>0</v>
      </c>
      <c r="C10" s="53">
        <v>-350</v>
      </c>
      <c r="D10" s="53">
        <v>0</v>
      </c>
      <c r="E10" s="53">
        <v>-206</v>
      </c>
      <c r="F10" s="53">
        <v>-234</v>
      </c>
      <c r="G10" s="53">
        <v>0</v>
      </c>
      <c r="H10" s="53">
        <v>0</v>
      </c>
      <c r="I10" s="53">
        <v>-280</v>
      </c>
      <c r="J10" s="53">
        <v>-1200</v>
      </c>
      <c r="K10" s="53">
        <v>-1600</v>
      </c>
      <c r="L10" s="53">
        <v>0</v>
      </c>
      <c r="M10" s="53">
        <v>-2400</v>
      </c>
      <c r="N10" s="53">
        <f t="shared" ref="N10:N15" si="0">SUM(B10:M10)</f>
        <v>-6270</v>
      </c>
      <c r="O10" s="2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row>
    <row r="11" spans="1:79" s="19" customFormat="1" ht="16.149999999999999" customHeight="1" x14ac:dyDescent="0.25">
      <c r="A11" s="16" t="s">
        <v>49</v>
      </c>
      <c r="B11" s="53">
        <v>0</v>
      </c>
      <c r="C11" s="53">
        <v>0</v>
      </c>
      <c r="D11" s="53">
        <v>0</v>
      </c>
      <c r="E11" s="53">
        <v>0</v>
      </c>
      <c r="F11" s="53">
        <v>0</v>
      </c>
      <c r="G11" s="53">
        <v>250</v>
      </c>
      <c r="H11" s="53">
        <v>350</v>
      </c>
      <c r="I11" s="53">
        <v>100</v>
      </c>
      <c r="J11" s="53">
        <v>0</v>
      </c>
      <c r="K11" s="53">
        <v>0</v>
      </c>
      <c r="L11" s="53">
        <v>1245</v>
      </c>
      <c r="M11" s="53">
        <v>1360</v>
      </c>
      <c r="N11" s="53">
        <f t="shared" si="0"/>
        <v>3305</v>
      </c>
      <c r="O11" s="2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row>
    <row r="12" spans="1:79" s="19" customFormat="1" ht="16.149999999999999" customHeight="1" x14ac:dyDescent="0.25">
      <c r="A12" s="16" t="s">
        <v>50</v>
      </c>
      <c r="B12" s="53">
        <v>0</v>
      </c>
      <c r="C12" s="53">
        <v>0</v>
      </c>
      <c r="D12" s="53">
        <v>0</v>
      </c>
      <c r="E12" s="53">
        <v>0</v>
      </c>
      <c r="F12" s="53">
        <v>0</v>
      </c>
      <c r="G12" s="53">
        <v>0</v>
      </c>
      <c r="H12" s="53">
        <v>0</v>
      </c>
      <c r="I12" s="53">
        <v>1500</v>
      </c>
      <c r="J12" s="53">
        <v>0</v>
      </c>
      <c r="K12" s="53">
        <v>0</v>
      </c>
      <c r="L12" s="53">
        <v>0</v>
      </c>
      <c r="M12" s="53">
        <v>0</v>
      </c>
      <c r="N12" s="53">
        <f t="shared" si="0"/>
        <v>1500</v>
      </c>
      <c r="O12" s="2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row>
    <row r="13" spans="1:79" s="40" customFormat="1" ht="16.149999999999999" customHeight="1" x14ac:dyDescent="0.25">
      <c r="A13" s="29" t="s">
        <v>51</v>
      </c>
      <c r="B13" s="62">
        <f>IF(SUM(B9:B12)=0,"",SUM(B9:B12))</f>
        <v>5000</v>
      </c>
      <c r="C13" s="62">
        <f t="shared" ref="C13:M13" si="1">IF(SUM(C9:C12)=0,"",SUM(C9:C12))</f>
        <v>12650</v>
      </c>
      <c r="D13" s="62">
        <f t="shared" si="1"/>
        <v>16000</v>
      </c>
      <c r="E13" s="62">
        <f t="shared" si="1"/>
        <v>6794</v>
      </c>
      <c r="F13" s="62">
        <f t="shared" si="1"/>
        <v>14266</v>
      </c>
      <c r="G13" s="62">
        <f t="shared" si="1"/>
        <v>16650</v>
      </c>
      <c r="H13" s="62">
        <f t="shared" si="1"/>
        <v>22850</v>
      </c>
      <c r="I13" s="62">
        <f t="shared" si="1"/>
        <v>24445</v>
      </c>
      <c r="J13" s="62">
        <f t="shared" si="1"/>
        <v>23349</v>
      </c>
      <c r="K13" s="62">
        <f t="shared" si="1"/>
        <v>20400</v>
      </c>
      <c r="L13" s="62">
        <f t="shared" si="1"/>
        <v>26245</v>
      </c>
      <c r="M13" s="62">
        <f t="shared" si="1"/>
        <v>26309</v>
      </c>
      <c r="N13" s="62">
        <f t="shared" si="0"/>
        <v>214958</v>
      </c>
      <c r="O13" s="51"/>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row>
    <row r="14" spans="1:79" s="40" customFormat="1" ht="16.149999999999999" customHeight="1" x14ac:dyDescent="0.25">
      <c r="A14" s="29" t="s">
        <v>52</v>
      </c>
      <c r="B14" s="62">
        <f>B9*0.4</f>
        <v>2000</v>
      </c>
      <c r="C14" s="62">
        <f t="shared" ref="C14:M14" si="2">C9*0.4</f>
        <v>5200</v>
      </c>
      <c r="D14" s="62">
        <f t="shared" si="2"/>
        <v>6400</v>
      </c>
      <c r="E14" s="62">
        <f t="shared" si="2"/>
        <v>2800</v>
      </c>
      <c r="F14" s="62">
        <f t="shared" si="2"/>
        <v>5800</v>
      </c>
      <c r="G14" s="62">
        <f t="shared" si="2"/>
        <v>6560</v>
      </c>
      <c r="H14" s="62">
        <f t="shared" si="2"/>
        <v>9000</v>
      </c>
      <c r="I14" s="62">
        <f t="shared" si="2"/>
        <v>9250</v>
      </c>
      <c r="J14" s="62">
        <f t="shared" si="2"/>
        <v>9819.6</v>
      </c>
      <c r="K14" s="62">
        <f t="shared" si="2"/>
        <v>8800</v>
      </c>
      <c r="L14" s="62">
        <f t="shared" si="2"/>
        <v>10000</v>
      </c>
      <c r="M14" s="62">
        <f t="shared" si="2"/>
        <v>10939.6</v>
      </c>
      <c r="N14" s="62">
        <f t="shared" si="0"/>
        <v>86569.200000000012</v>
      </c>
      <c r="O14" s="51"/>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row>
    <row r="15" spans="1:79" s="40" customFormat="1" ht="16.149999999999999" customHeight="1" x14ac:dyDescent="0.25">
      <c r="A15" s="29" t="s">
        <v>53</v>
      </c>
      <c r="B15" s="62">
        <f>IFERROR(B13-B14,"")</f>
        <v>3000</v>
      </c>
      <c r="C15" s="62">
        <f t="shared" ref="C15:M15" si="3">IFERROR(C13-C14,"")</f>
        <v>7450</v>
      </c>
      <c r="D15" s="62">
        <f t="shared" si="3"/>
        <v>9600</v>
      </c>
      <c r="E15" s="62">
        <f t="shared" si="3"/>
        <v>3994</v>
      </c>
      <c r="F15" s="62">
        <f t="shared" si="3"/>
        <v>8466</v>
      </c>
      <c r="G15" s="62">
        <f t="shared" si="3"/>
        <v>10090</v>
      </c>
      <c r="H15" s="62">
        <f t="shared" si="3"/>
        <v>13850</v>
      </c>
      <c r="I15" s="62">
        <f t="shared" si="3"/>
        <v>15195</v>
      </c>
      <c r="J15" s="62">
        <f t="shared" si="3"/>
        <v>13529.4</v>
      </c>
      <c r="K15" s="62">
        <f t="shared" si="3"/>
        <v>11600</v>
      </c>
      <c r="L15" s="62">
        <f t="shared" si="3"/>
        <v>16245</v>
      </c>
      <c r="M15" s="62">
        <f t="shared" si="3"/>
        <v>15369.4</v>
      </c>
      <c r="N15" s="62">
        <f t="shared" si="0"/>
        <v>128388.79999999999</v>
      </c>
      <c r="O15" s="51"/>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row>
    <row r="16" spans="1:79" s="4" customFormat="1" ht="9" customHeight="1" x14ac:dyDescent="0.25">
      <c r="A16" s="100"/>
      <c r="B16" s="84"/>
      <c r="C16" s="84"/>
      <c r="D16" s="84"/>
      <c r="E16" s="84"/>
      <c r="F16" s="84"/>
      <c r="G16" s="84"/>
      <c r="H16" s="84"/>
      <c r="I16" s="84"/>
      <c r="J16" s="84"/>
      <c r="K16" s="84"/>
      <c r="L16" s="84"/>
      <c r="M16" s="84"/>
      <c r="N16" s="84"/>
      <c r="O16" s="3"/>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5"/>
      <c r="BK16" s="5"/>
      <c r="BL16" s="5"/>
      <c r="BM16" s="5"/>
      <c r="BN16" s="5"/>
      <c r="BO16" s="5"/>
      <c r="BP16" s="5"/>
      <c r="BQ16" s="5"/>
      <c r="BR16" s="5"/>
      <c r="BS16" s="5"/>
      <c r="BT16" s="5"/>
      <c r="BU16" s="5"/>
      <c r="BV16" s="5"/>
      <c r="BW16" s="5"/>
      <c r="BX16" s="5"/>
      <c r="BY16" s="5"/>
      <c r="BZ16" s="5"/>
      <c r="CA16" s="5"/>
    </row>
    <row r="17" spans="1:79" s="22" customFormat="1" ht="19.899999999999999" customHeight="1" x14ac:dyDescent="0.25">
      <c r="A17" s="20" t="s">
        <v>54</v>
      </c>
      <c r="B17" s="42" t="s">
        <v>35</v>
      </c>
      <c r="C17" s="42" t="s">
        <v>36</v>
      </c>
      <c r="D17" s="42" t="s">
        <v>37</v>
      </c>
      <c r="E17" s="42" t="s">
        <v>38</v>
      </c>
      <c r="F17" s="42" t="s">
        <v>39</v>
      </c>
      <c r="G17" s="42" t="s">
        <v>40</v>
      </c>
      <c r="H17" s="42" t="s">
        <v>41</v>
      </c>
      <c r="I17" s="42" t="s">
        <v>42</v>
      </c>
      <c r="J17" s="42" t="s">
        <v>43</v>
      </c>
      <c r="K17" s="42" t="s">
        <v>44</v>
      </c>
      <c r="L17" s="42" t="s">
        <v>45</v>
      </c>
      <c r="M17" s="42" t="s">
        <v>46</v>
      </c>
      <c r="N17" s="43" t="s">
        <v>71</v>
      </c>
      <c r="O17" s="27"/>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row>
    <row r="18" spans="1:79" s="4" customFormat="1" ht="9" customHeight="1" x14ac:dyDescent="0.25">
      <c r="A18" s="100"/>
      <c r="B18" s="84"/>
      <c r="C18" s="84"/>
      <c r="D18" s="84"/>
      <c r="E18" s="84"/>
      <c r="F18" s="84"/>
      <c r="G18" s="84"/>
      <c r="H18" s="84"/>
      <c r="I18" s="84"/>
      <c r="J18" s="84"/>
      <c r="K18" s="84"/>
      <c r="L18" s="84"/>
      <c r="M18" s="84"/>
      <c r="N18" s="84"/>
      <c r="O18" s="3"/>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5"/>
      <c r="BK18" s="5"/>
      <c r="BL18" s="5"/>
      <c r="BM18" s="5"/>
      <c r="BN18" s="5"/>
      <c r="BO18" s="5"/>
      <c r="BP18" s="5"/>
      <c r="BQ18" s="5"/>
      <c r="BR18" s="5"/>
      <c r="BS18" s="5"/>
      <c r="BT18" s="5"/>
      <c r="BU18" s="5"/>
      <c r="BV18" s="5"/>
      <c r="BW18" s="5"/>
      <c r="BX18" s="5"/>
      <c r="BY18" s="5"/>
      <c r="BZ18" s="5"/>
      <c r="CA18" s="5"/>
    </row>
    <row r="19" spans="1:79" s="19" customFormat="1" ht="16.149999999999999" customHeight="1" x14ac:dyDescent="0.25">
      <c r="A19" s="16" t="s">
        <v>55</v>
      </c>
      <c r="B19" s="53">
        <v>2500</v>
      </c>
      <c r="C19" s="53">
        <v>2500</v>
      </c>
      <c r="D19" s="53">
        <v>3500</v>
      </c>
      <c r="E19" s="53">
        <v>5000</v>
      </c>
      <c r="F19" s="53">
        <v>5000</v>
      </c>
      <c r="G19" s="53">
        <v>5000</v>
      </c>
      <c r="H19" s="53">
        <v>8000</v>
      </c>
      <c r="I19" s="53">
        <v>9000</v>
      </c>
      <c r="J19" s="53">
        <v>9000</v>
      </c>
      <c r="K19" s="53">
        <v>9000</v>
      </c>
      <c r="L19" s="53">
        <v>9000</v>
      </c>
      <c r="M19" s="53">
        <v>9000</v>
      </c>
      <c r="N19" s="53">
        <f>SUM(B19:M19)</f>
        <v>76500</v>
      </c>
      <c r="O19" s="2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row>
    <row r="20" spans="1:79" s="19" customFormat="1" ht="16.149999999999999" customHeight="1" x14ac:dyDescent="0.25">
      <c r="A20" s="16" t="s">
        <v>56</v>
      </c>
      <c r="B20" s="53">
        <v>400</v>
      </c>
      <c r="C20" s="53">
        <v>450</v>
      </c>
      <c r="D20" s="53">
        <v>450</v>
      </c>
      <c r="E20" s="53">
        <v>450</v>
      </c>
      <c r="F20" s="53">
        <v>900</v>
      </c>
      <c r="G20" s="53">
        <v>900</v>
      </c>
      <c r="H20" s="53">
        <v>900</v>
      </c>
      <c r="I20" s="53">
        <v>900</v>
      </c>
      <c r="J20" s="53">
        <v>900</v>
      </c>
      <c r="K20" s="53">
        <v>900</v>
      </c>
      <c r="L20" s="53">
        <v>1200</v>
      </c>
      <c r="M20" s="53">
        <v>1200</v>
      </c>
      <c r="N20" s="53">
        <f t="shared" ref="N20:N33" si="4">SUM(B20:M20)</f>
        <v>9550</v>
      </c>
      <c r="O20" s="2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row>
    <row r="21" spans="1:79" s="19" customFormat="1" ht="16.149999999999999" customHeight="1" x14ac:dyDescent="0.25">
      <c r="A21" s="16" t="s">
        <v>57</v>
      </c>
      <c r="B21" s="53">
        <v>250</v>
      </c>
      <c r="C21" s="53">
        <v>650</v>
      </c>
      <c r="D21" s="53">
        <v>800</v>
      </c>
      <c r="E21" s="53">
        <v>350</v>
      </c>
      <c r="F21" s="53">
        <v>725</v>
      </c>
      <c r="G21" s="53">
        <v>820</v>
      </c>
      <c r="H21" s="53">
        <v>1125</v>
      </c>
      <c r="I21" s="53">
        <v>1156.25</v>
      </c>
      <c r="J21" s="53">
        <v>1227.45</v>
      </c>
      <c r="K21" s="53">
        <v>1100</v>
      </c>
      <c r="L21" s="53">
        <v>1250</v>
      </c>
      <c r="M21" s="53">
        <v>1367.45</v>
      </c>
      <c r="N21" s="53">
        <f t="shared" si="4"/>
        <v>10821.150000000001</v>
      </c>
      <c r="O21" s="2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row>
    <row r="22" spans="1:79" s="19" customFormat="1" ht="16.149999999999999" customHeight="1" x14ac:dyDescent="0.25">
      <c r="A22" s="16" t="s">
        <v>58</v>
      </c>
      <c r="B22" s="53">
        <v>1250</v>
      </c>
      <c r="C22" s="53">
        <v>1250</v>
      </c>
      <c r="D22" s="53">
        <v>1250</v>
      </c>
      <c r="E22" s="53">
        <v>1250</v>
      </c>
      <c r="F22" s="53">
        <v>1250</v>
      </c>
      <c r="G22" s="53">
        <v>1250</v>
      </c>
      <c r="H22" s="53">
        <v>1250</v>
      </c>
      <c r="I22" s="53">
        <v>1250</v>
      </c>
      <c r="J22" s="53">
        <v>1250</v>
      </c>
      <c r="K22" s="53">
        <v>1250</v>
      </c>
      <c r="L22" s="53">
        <v>1250</v>
      </c>
      <c r="M22" s="53">
        <v>1250</v>
      </c>
      <c r="N22" s="53">
        <f t="shared" si="4"/>
        <v>15000</v>
      </c>
      <c r="O22" s="2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row>
    <row r="23" spans="1:79" s="19" customFormat="1" ht="16.149999999999999" customHeight="1" x14ac:dyDescent="0.25">
      <c r="A23" s="16" t="s">
        <v>59</v>
      </c>
      <c r="B23" s="62">
        <v>250</v>
      </c>
      <c r="C23" s="62">
        <v>150</v>
      </c>
      <c r="D23" s="62">
        <v>200</v>
      </c>
      <c r="E23" s="62">
        <v>200</v>
      </c>
      <c r="F23" s="62">
        <v>200</v>
      </c>
      <c r="G23" s="62">
        <v>250</v>
      </c>
      <c r="H23" s="62">
        <v>250</v>
      </c>
      <c r="I23" s="62">
        <v>250</v>
      </c>
      <c r="J23" s="62">
        <v>200</v>
      </c>
      <c r="K23" s="62">
        <v>200</v>
      </c>
      <c r="L23" s="62">
        <v>250</v>
      </c>
      <c r="M23" s="62">
        <v>250</v>
      </c>
      <c r="N23" s="62">
        <f t="shared" si="4"/>
        <v>2650</v>
      </c>
      <c r="O23" s="2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row>
    <row r="24" spans="1:79" s="19" customFormat="1" ht="16.149999999999999" customHeight="1" x14ac:dyDescent="0.25">
      <c r="A24" s="16" t="s">
        <v>60</v>
      </c>
      <c r="B24" s="62">
        <v>175</v>
      </c>
      <c r="C24" s="62">
        <v>175</v>
      </c>
      <c r="D24" s="62">
        <v>175</v>
      </c>
      <c r="E24" s="62">
        <v>175</v>
      </c>
      <c r="F24" s="62">
        <v>175</v>
      </c>
      <c r="G24" s="62">
        <v>175</v>
      </c>
      <c r="H24" s="62">
        <v>175</v>
      </c>
      <c r="I24" s="62">
        <v>175</v>
      </c>
      <c r="J24" s="62">
        <v>175</v>
      </c>
      <c r="K24" s="62">
        <v>175</v>
      </c>
      <c r="L24" s="62">
        <v>225</v>
      </c>
      <c r="M24" s="62">
        <v>225</v>
      </c>
      <c r="N24" s="62">
        <f t="shared" si="4"/>
        <v>2200</v>
      </c>
      <c r="O24" s="2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row>
    <row r="25" spans="1:79" s="19" customFormat="1" ht="16.149999999999999" customHeight="1" x14ac:dyDescent="0.25">
      <c r="A25" s="16" t="s">
        <v>72</v>
      </c>
      <c r="B25" s="62">
        <v>110</v>
      </c>
      <c r="C25" s="62">
        <v>110</v>
      </c>
      <c r="D25" s="62">
        <v>110</v>
      </c>
      <c r="E25" s="62">
        <v>110</v>
      </c>
      <c r="F25" s="62">
        <v>110</v>
      </c>
      <c r="G25" s="62">
        <v>110</v>
      </c>
      <c r="H25" s="62">
        <v>110</v>
      </c>
      <c r="I25" s="62">
        <v>110</v>
      </c>
      <c r="J25" s="62">
        <v>110</v>
      </c>
      <c r="K25" s="62">
        <v>110</v>
      </c>
      <c r="L25" s="62">
        <v>110</v>
      </c>
      <c r="M25" s="62">
        <v>110</v>
      </c>
      <c r="N25" s="62">
        <f t="shared" si="4"/>
        <v>1320</v>
      </c>
      <c r="O25" s="2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row>
    <row r="26" spans="1:79" s="19" customFormat="1" ht="16.149999999999999" customHeight="1" x14ac:dyDescent="0.25">
      <c r="A26" s="16" t="s">
        <v>18</v>
      </c>
      <c r="B26" s="53">
        <v>165</v>
      </c>
      <c r="C26" s="53">
        <v>165</v>
      </c>
      <c r="D26" s="53">
        <v>165</v>
      </c>
      <c r="E26" s="53">
        <v>165</v>
      </c>
      <c r="F26" s="53">
        <v>165</v>
      </c>
      <c r="G26" s="53">
        <v>165</v>
      </c>
      <c r="H26" s="53">
        <v>165</v>
      </c>
      <c r="I26" s="53">
        <v>165</v>
      </c>
      <c r="J26" s="53">
        <v>165</v>
      </c>
      <c r="K26" s="53">
        <v>165</v>
      </c>
      <c r="L26" s="53">
        <v>165</v>
      </c>
      <c r="M26" s="53">
        <v>165</v>
      </c>
      <c r="N26" s="53">
        <f t="shared" si="4"/>
        <v>1980</v>
      </c>
      <c r="O26" s="2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row>
    <row r="27" spans="1:79" s="19" customFormat="1" ht="16.149999999999999" customHeight="1" x14ac:dyDescent="0.25">
      <c r="A27" s="16" t="s">
        <v>62</v>
      </c>
      <c r="B27" s="53">
        <v>100</v>
      </c>
      <c r="C27" s="53">
        <v>0</v>
      </c>
      <c r="D27" s="53">
        <v>0</v>
      </c>
      <c r="E27" s="53">
        <v>250</v>
      </c>
      <c r="F27" s="53">
        <v>0</v>
      </c>
      <c r="G27" s="53">
        <v>0</v>
      </c>
      <c r="H27" s="53">
        <v>0</v>
      </c>
      <c r="I27" s="53">
        <v>0</v>
      </c>
      <c r="J27" s="53">
        <v>675</v>
      </c>
      <c r="K27" s="53">
        <v>800</v>
      </c>
      <c r="L27" s="53">
        <v>0</v>
      </c>
      <c r="M27" s="53">
        <v>0</v>
      </c>
      <c r="N27" s="53">
        <f t="shared" si="4"/>
        <v>1825</v>
      </c>
      <c r="O27" s="2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row>
    <row r="28" spans="1:79" s="19" customFormat="1" ht="16.149999999999999" customHeight="1" x14ac:dyDescent="0.25">
      <c r="A28" s="16" t="s">
        <v>63</v>
      </c>
      <c r="B28" s="53">
        <v>1200</v>
      </c>
      <c r="C28" s="53">
        <v>0</v>
      </c>
      <c r="D28" s="53">
        <v>0</v>
      </c>
      <c r="E28" s="53">
        <v>450</v>
      </c>
      <c r="F28" s="53">
        <v>0</v>
      </c>
      <c r="G28" s="53">
        <v>500</v>
      </c>
      <c r="H28" s="53">
        <v>0</v>
      </c>
      <c r="I28" s="53">
        <v>0</v>
      </c>
      <c r="J28" s="53">
        <v>0</v>
      </c>
      <c r="K28" s="53">
        <v>0</v>
      </c>
      <c r="L28" s="53">
        <v>0</v>
      </c>
      <c r="M28" s="53">
        <v>250</v>
      </c>
      <c r="N28" s="53">
        <f t="shared" si="4"/>
        <v>2400</v>
      </c>
      <c r="O28" s="2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row>
    <row r="29" spans="1:79" s="19" customFormat="1" ht="16.149999999999999" customHeight="1" x14ac:dyDescent="0.25">
      <c r="A29" s="16" t="s">
        <v>64</v>
      </c>
      <c r="B29" s="53">
        <v>125</v>
      </c>
      <c r="C29" s="53">
        <v>125</v>
      </c>
      <c r="D29" s="53">
        <v>125</v>
      </c>
      <c r="E29" s="53">
        <v>125</v>
      </c>
      <c r="F29" s="53">
        <v>125</v>
      </c>
      <c r="G29" s="53">
        <v>125</v>
      </c>
      <c r="H29" s="53">
        <v>125</v>
      </c>
      <c r="I29" s="53">
        <v>125</v>
      </c>
      <c r="J29" s="53">
        <v>125</v>
      </c>
      <c r="K29" s="53">
        <v>125</v>
      </c>
      <c r="L29" s="53">
        <v>125</v>
      </c>
      <c r="M29" s="53">
        <v>125</v>
      </c>
      <c r="N29" s="53">
        <f t="shared" si="4"/>
        <v>1500</v>
      </c>
      <c r="O29" s="2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row>
    <row r="30" spans="1:79" s="19" customFormat="1" ht="16.149999999999999" customHeight="1" x14ac:dyDescent="0.25">
      <c r="A30" s="16" t="s">
        <v>19</v>
      </c>
      <c r="B30" s="62">
        <v>0</v>
      </c>
      <c r="C30" s="62">
        <v>0</v>
      </c>
      <c r="D30" s="62">
        <v>0</v>
      </c>
      <c r="E30" s="62">
        <v>0</v>
      </c>
      <c r="F30" s="62">
        <v>0</v>
      </c>
      <c r="G30" s="62">
        <v>0</v>
      </c>
      <c r="H30" s="62">
        <v>0</v>
      </c>
      <c r="I30" s="62">
        <v>0</v>
      </c>
      <c r="J30" s="62">
        <v>0</v>
      </c>
      <c r="K30" s="62">
        <v>0</v>
      </c>
      <c r="L30" s="62">
        <v>0</v>
      </c>
      <c r="M30" s="62">
        <v>0</v>
      </c>
      <c r="N30" s="62">
        <f t="shared" si="4"/>
        <v>0</v>
      </c>
      <c r="O30" s="2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row>
    <row r="31" spans="1:79" s="19" customFormat="1" ht="16.149999999999999" customHeight="1" x14ac:dyDescent="0.25">
      <c r="A31" s="16" t="s">
        <v>65</v>
      </c>
      <c r="B31" s="62">
        <v>0</v>
      </c>
      <c r="C31" s="62">
        <v>0</v>
      </c>
      <c r="D31" s="62">
        <v>0</v>
      </c>
      <c r="E31" s="62">
        <v>0</v>
      </c>
      <c r="F31" s="62">
        <v>0</v>
      </c>
      <c r="G31" s="62">
        <v>0</v>
      </c>
      <c r="H31" s="62">
        <v>0</v>
      </c>
      <c r="I31" s="62">
        <v>0</v>
      </c>
      <c r="J31" s="62">
        <v>0</v>
      </c>
      <c r="K31" s="62">
        <v>0</v>
      </c>
      <c r="L31" s="62">
        <v>0</v>
      </c>
      <c r="M31" s="62">
        <v>0</v>
      </c>
      <c r="N31" s="62">
        <f t="shared" si="4"/>
        <v>0</v>
      </c>
      <c r="O31" s="2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row>
    <row r="32" spans="1:79" s="40" customFormat="1" ht="16.149999999999999" customHeight="1" x14ac:dyDescent="0.25">
      <c r="A32" s="29" t="s">
        <v>66</v>
      </c>
      <c r="B32" s="62">
        <f>IF(SUM(B19:B31)=0,"",SUM(B19:B31))</f>
        <v>6525</v>
      </c>
      <c r="C32" s="62">
        <f t="shared" ref="C32:M32" si="5">IF(SUM(C19:C31)=0,"",SUM(C19:C31))</f>
        <v>5575</v>
      </c>
      <c r="D32" s="62">
        <f t="shared" si="5"/>
        <v>6775</v>
      </c>
      <c r="E32" s="62">
        <f t="shared" si="5"/>
        <v>8525</v>
      </c>
      <c r="F32" s="62">
        <f t="shared" si="5"/>
        <v>8650</v>
      </c>
      <c r="G32" s="62">
        <f t="shared" si="5"/>
        <v>9295</v>
      </c>
      <c r="H32" s="62">
        <f t="shared" si="5"/>
        <v>12100</v>
      </c>
      <c r="I32" s="62">
        <f t="shared" si="5"/>
        <v>13131.25</v>
      </c>
      <c r="J32" s="62">
        <f t="shared" si="5"/>
        <v>13827.45</v>
      </c>
      <c r="K32" s="62">
        <f t="shared" si="5"/>
        <v>13825</v>
      </c>
      <c r="L32" s="62">
        <f t="shared" si="5"/>
        <v>13575</v>
      </c>
      <c r="M32" s="62">
        <f t="shared" si="5"/>
        <v>13942.45</v>
      </c>
      <c r="N32" s="62">
        <f t="shared" si="4"/>
        <v>125746.15</v>
      </c>
      <c r="O32" s="51"/>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row>
    <row r="33" spans="1:79" s="40" customFormat="1" ht="16.149999999999999" customHeight="1" x14ac:dyDescent="0.25">
      <c r="A33" s="29" t="s">
        <v>67</v>
      </c>
      <c r="B33" s="53">
        <f>IFERROR(B15-B32,"")</f>
        <v>-3525</v>
      </c>
      <c r="C33" s="53">
        <f t="shared" ref="C33:M33" si="6">IFERROR(C15-C32,"")</f>
        <v>1875</v>
      </c>
      <c r="D33" s="53">
        <f t="shared" si="6"/>
        <v>2825</v>
      </c>
      <c r="E33" s="53">
        <f t="shared" si="6"/>
        <v>-4531</v>
      </c>
      <c r="F33" s="53">
        <f t="shared" si="6"/>
        <v>-184</v>
      </c>
      <c r="G33" s="53">
        <f t="shared" si="6"/>
        <v>795</v>
      </c>
      <c r="H33" s="53">
        <f t="shared" si="6"/>
        <v>1750</v>
      </c>
      <c r="I33" s="53">
        <f t="shared" si="6"/>
        <v>2063.75</v>
      </c>
      <c r="J33" s="53">
        <f t="shared" si="6"/>
        <v>-298.05000000000109</v>
      </c>
      <c r="K33" s="53">
        <f t="shared" si="6"/>
        <v>-2225</v>
      </c>
      <c r="L33" s="53">
        <f t="shared" si="6"/>
        <v>2670</v>
      </c>
      <c r="M33" s="53">
        <f t="shared" si="6"/>
        <v>1426.9499999999989</v>
      </c>
      <c r="N33" s="53">
        <f t="shared" si="4"/>
        <v>2642.6499999999978</v>
      </c>
      <c r="O33" s="51"/>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row>
    <row r="34" spans="1:79" s="40" customFormat="1" ht="16.149999999999999" customHeight="1" x14ac:dyDescent="0.25">
      <c r="A34" s="66" t="s">
        <v>70</v>
      </c>
      <c r="B34" s="53">
        <f>B33*0.16</f>
        <v>-564</v>
      </c>
      <c r="C34" s="53">
        <f t="shared" ref="C34:N34" si="7">C33*0.16</f>
        <v>300</v>
      </c>
      <c r="D34" s="53">
        <f t="shared" si="7"/>
        <v>452</v>
      </c>
      <c r="E34" s="53">
        <f t="shared" si="7"/>
        <v>-724.96</v>
      </c>
      <c r="F34" s="53">
        <f t="shared" si="7"/>
        <v>-29.44</v>
      </c>
      <c r="G34" s="53">
        <f t="shared" si="7"/>
        <v>127.2</v>
      </c>
      <c r="H34" s="53">
        <f t="shared" si="7"/>
        <v>280</v>
      </c>
      <c r="I34" s="53">
        <f t="shared" si="7"/>
        <v>330.2</v>
      </c>
      <c r="J34" s="53">
        <f t="shared" si="7"/>
        <v>-47.688000000000173</v>
      </c>
      <c r="K34" s="53">
        <f t="shared" si="7"/>
        <v>-356</v>
      </c>
      <c r="L34" s="53">
        <f t="shared" si="7"/>
        <v>427.2</v>
      </c>
      <c r="M34" s="53">
        <f t="shared" si="7"/>
        <v>228.31199999999984</v>
      </c>
      <c r="N34" s="53">
        <f t="shared" si="7"/>
        <v>422.82399999999967</v>
      </c>
      <c r="O34" s="51"/>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row>
    <row r="35" spans="1:79" s="4" customFormat="1" ht="9" customHeight="1" x14ac:dyDescent="0.25">
      <c r="A35" s="100"/>
      <c r="B35" s="84"/>
      <c r="C35" s="84"/>
      <c r="D35" s="84"/>
      <c r="E35" s="84"/>
      <c r="F35" s="84"/>
      <c r="G35" s="84"/>
      <c r="H35" s="84"/>
      <c r="I35" s="84"/>
      <c r="J35" s="84"/>
      <c r="K35" s="84"/>
      <c r="L35" s="84"/>
      <c r="M35" s="84"/>
      <c r="N35" s="84"/>
      <c r="O35" s="3"/>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5"/>
      <c r="BK35" s="5"/>
      <c r="BL35" s="5"/>
      <c r="BM35" s="5"/>
      <c r="BN35" s="5"/>
      <c r="BO35" s="5"/>
      <c r="BP35" s="5"/>
      <c r="BQ35" s="5"/>
      <c r="BR35" s="5"/>
      <c r="BS35" s="5"/>
      <c r="BT35" s="5"/>
      <c r="BU35" s="5"/>
      <c r="BV35" s="5"/>
      <c r="BW35" s="5"/>
      <c r="BX35" s="5"/>
      <c r="BY35" s="5"/>
      <c r="BZ35" s="5"/>
      <c r="CA35" s="5"/>
    </row>
    <row r="36" spans="1:79" s="22" customFormat="1" ht="19.899999999999999" customHeight="1" x14ac:dyDescent="0.25">
      <c r="A36" s="20" t="s">
        <v>68</v>
      </c>
      <c r="B36" s="64">
        <f>B33-B34</f>
        <v>-2961</v>
      </c>
      <c r="C36" s="64">
        <f t="shared" ref="C36:M36" si="8">C33-C34</f>
        <v>1575</v>
      </c>
      <c r="D36" s="64">
        <f t="shared" si="8"/>
        <v>2373</v>
      </c>
      <c r="E36" s="64">
        <f t="shared" si="8"/>
        <v>-3806.04</v>
      </c>
      <c r="F36" s="64">
        <f t="shared" si="8"/>
        <v>-154.56</v>
      </c>
      <c r="G36" s="64">
        <f t="shared" si="8"/>
        <v>667.8</v>
      </c>
      <c r="H36" s="64">
        <f t="shared" si="8"/>
        <v>1470</v>
      </c>
      <c r="I36" s="64">
        <f t="shared" si="8"/>
        <v>1733.55</v>
      </c>
      <c r="J36" s="64">
        <f t="shared" si="8"/>
        <v>-250.36200000000093</v>
      </c>
      <c r="K36" s="64">
        <f t="shared" si="8"/>
        <v>-1869</v>
      </c>
      <c r="L36" s="64">
        <f t="shared" si="8"/>
        <v>2242.8000000000002</v>
      </c>
      <c r="M36" s="64">
        <f t="shared" si="8"/>
        <v>1198.637999999999</v>
      </c>
      <c r="N36" s="64">
        <f>N33-N34</f>
        <v>2219.8259999999982</v>
      </c>
      <c r="O36" s="27"/>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row>
    <row r="37" spans="1:79" s="4" customFormat="1" ht="9" customHeight="1" x14ac:dyDescent="0.25">
      <c r="A37" s="101"/>
      <c r="B37" s="102"/>
      <c r="C37" s="102"/>
      <c r="D37" s="102"/>
      <c r="E37" s="102"/>
      <c r="F37" s="102"/>
      <c r="G37" s="102"/>
      <c r="H37" s="102"/>
      <c r="I37" s="102"/>
      <c r="J37" s="102"/>
      <c r="K37" s="102"/>
      <c r="L37" s="102"/>
      <c r="M37" s="102"/>
      <c r="N37" s="102"/>
      <c r="O37" s="3"/>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5"/>
      <c r="BK37" s="5"/>
      <c r="BL37" s="5"/>
      <c r="BM37" s="5"/>
      <c r="BN37" s="5"/>
      <c r="BO37" s="5"/>
      <c r="BP37" s="5"/>
      <c r="BQ37" s="5"/>
      <c r="BR37" s="5"/>
      <c r="BS37" s="5"/>
      <c r="BT37" s="5"/>
      <c r="BU37" s="5"/>
      <c r="BV37" s="5"/>
      <c r="BW37" s="5"/>
      <c r="BX37" s="5"/>
      <c r="BY37" s="5"/>
      <c r="BZ37" s="5"/>
      <c r="CA37" s="5"/>
    </row>
    <row r="38" spans="1:79" s="8" customFormat="1" ht="10.9" customHeight="1" x14ac:dyDescent="0.25">
      <c r="A38" s="11"/>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10"/>
      <c r="BK38" s="10"/>
      <c r="BL38" s="10"/>
      <c r="BM38" s="10"/>
      <c r="BN38" s="10"/>
      <c r="BO38" s="10"/>
      <c r="BP38" s="10"/>
      <c r="BQ38" s="10"/>
      <c r="BR38" s="10"/>
      <c r="BS38" s="10"/>
      <c r="BT38" s="10"/>
      <c r="BU38" s="10"/>
      <c r="BV38" s="10"/>
      <c r="BW38" s="10"/>
      <c r="BX38" s="10"/>
      <c r="BY38" s="10"/>
      <c r="BZ38" s="10"/>
      <c r="CA38" s="10"/>
    </row>
    <row r="39" spans="1:79" s="10" customFormat="1" ht="21.6" customHeight="1" x14ac:dyDescent="0.25">
      <c r="A39" s="9"/>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row>
    <row r="40" spans="1:79" s="10" customFormat="1" ht="21.6" customHeight="1" x14ac:dyDescent="0.25">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row>
    <row r="41" spans="1:79" s="5" customFormat="1" ht="21.6" customHeight="1" x14ac:dyDescent="0.2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row>
    <row r="42" spans="1:79" s="5" customFormat="1" ht="21.6" customHeight="1" x14ac:dyDescent="0.2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row>
    <row r="43" spans="1:79" s="5" customFormat="1" ht="21.6" customHeight="1" x14ac:dyDescent="0.2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row>
    <row r="44" spans="1:79" s="5" customFormat="1" ht="21.6" customHeight="1" x14ac:dyDescent="0.2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row>
    <row r="45" spans="1:79" s="5" customFormat="1" x14ac:dyDescent="0.2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row>
    <row r="46" spans="1:79" s="5" customFormat="1" x14ac:dyDescent="0.2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row>
    <row r="47" spans="1:79" s="5" customFormat="1" x14ac:dyDescent="0.2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row>
    <row r="48" spans="1:79" s="5" customFormat="1" x14ac:dyDescent="0.2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row>
    <row r="49" spans="16:61" s="1" customFormat="1" x14ac:dyDescent="0.25">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row>
    <row r="50" spans="16:61" s="1" customFormat="1" x14ac:dyDescent="0.25">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row>
    <row r="51" spans="16:61" s="1" customFormat="1" x14ac:dyDescent="0.25">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row>
    <row r="52" spans="16:61" s="1" customFormat="1" x14ac:dyDescent="0.25">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row>
    <row r="53" spans="16:61" s="1" customFormat="1" x14ac:dyDescent="0.25">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row>
    <row r="54" spans="16:61" s="1" customFormat="1" x14ac:dyDescent="0.25">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row>
    <row r="55" spans="16:61" s="1" customFormat="1" x14ac:dyDescent="0.25">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row>
    <row r="56" spans="16:61" s="1" customFormat="1" x14ac:dyDescent="0.25">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row>
    <row r="57" spans="16:61" s="1" customFormat="1" x14ac:dyDescent="0.25">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row>
    <row r="58" spans="16:61" s="1" customFormat="1" x14ac:dyDescent="0.25">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row>
    <row r="59" spans="16:61" s="1" customFormat="1" x14ac:dyDescent="0.25">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row>
    <row r="60" spans="16:61" s="1" customFormat="1" x14ac:dyDescent="0.25">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row>
    <row r="61" spans="16:61" s="1" customFormat="1" x14ac:dyDescent="0.25">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row>
    <row r="62" spans="16:61" s="1" customFormat="1" x14ac:dyDescent="0.25">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row>
    <row r="63" spans="16:61" s="1" customFormat="1" x14ac:dyDescent="0.25">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row>
    <row r="64" spans="16:61" s="1" customFormat="1" x14ac:dyDescent="0.25">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row>
    <row r="65" spans="16:61" s="1" customFormat="1" x14ac:dyDescent="0.25">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row>
    <row r="66" spans="16:61" s="1" customFormat="1" x14ac:dyDescent="0.25">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row>
    <row r="67" spans="16:61" s="1" customFormat="1" x14ac:dyDescent="0.25">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row>
    <row r="68" spans="16:61" s="1" customFormat="1" x14ac:dyDescent="0.25">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row>
    <row r="69" spans="16:61" s="1" customFormat="1" x14ac:dyDescent="0.25">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row>
    <row r="70" spans="16:61" s="1" customFormat="1" x14ac:dyDescent="0.25">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row>
    <row r="71" spans="16:61" s="1" customFormat="1" x14ac:dyDescent="0.25">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row>
    <row r="72" spans="16:61" s="1" customFormat="1" x14ac:dyDescent="0.25">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row>
    <row r="73" spans="16:61" s="1" customFormat="1" x14ac:dyDescent="0.25">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row>
    <row r="74" spans="16:61" s="1" customFormat="1" x14ac:dyDescent="0.25">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row>
    <row r="75" spans="16:61" s="1" customFormat="1" x14ac:dyDescent="0.25">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61" s="1" customFormat="1" x14ac:dyDescent="0.25">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row>
    <row r="77" spans="16:61" s="1" customFormat="1" x14ac:dyDescent="0.25">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row>
    <row r="78" spans="16:61" s="1" customFormat="1" x14ac:dyDescent="0.25">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row>
    <row r="79" spans="16:61" s="1" customFormat="1" x14ac:dyDescent="0.25">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row>
    <row r="80" spans="16:61" s="1" customFormat="1" x14ac:dyDescent="0.25">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row>
    <row r="81" spans="16:61" s="1" customFormat="1" x14ac:dyDescent="0.25">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row>
    <row r="82" spans="16:61" s="1" customFormat="1" x14ac:dyDescent="0.25">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row>
    <row r="83" spans="16:61" s="1" customFormat="1" x14ac:dyDescent="0.25">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row>
    <row r="84" spans="16:61" s="1" customFormat="1" x14ac:dyDescent="0.25">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row>
    <row r="85" spans="16:61" s="1" customFormat="1" x14ac:dyDescent="0.25">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row>
    <row r="86" spans="16:61" s="1" customFormat="1" x14ac:dyDescent="0.25">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row>
    <row r="87" spans="16:61" s="1" customFormat="1" x14ac:dyDescent="0.25">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row>
    <row r="88" spans="16:61" s="1" customFormat="1" x14ac:dyDescent="0.25">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row>
    <row r="89" spans="16:61" s="1" customFormat="1" x14ac:dyDescent="0.25">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row>
    <row r="90" spans="16:61" s="1" customFormat="1" x14ac:dyDescent="0.25">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row>
    <row r="91" spans="16:61" s="1" customFormat="1" x14ac:dyDescent="0.25">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row>
    <row r="92" spans="16:61" s="1" customFormat="1" x14ac:dyDescent="0.25">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row>
    <row r="93" spans="16:61" s="1" customFormat="1" x14ac:dyDescent="0.25">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row>
    <row r="94" spans="16:61" s="1" customFormat="1" x14ac:dyDescent="0.25">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row>
    <row r="95" spans="16:61" s="1" customFormat="1" x14ac:dyDescent="0.25">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row>
    <row r="96" spans="16:61" s="1" customFormat="1" x14ac:dyDescent="0.25">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row>
    <row r="97" spans="16:61" s="1" customFormat="1" x14ac:dyDescent="0.25">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row>
    <row r="98" spans="16:61" s="1" customFormat="1" x14ac:dyDescent="0.25">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row>
    <row r="99" spans="16:61" s="1" customFormat="1" x14ac:dyDescent="0.25">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row>
    <row r="100" spans="16:61" s="1" customFormat="1" x14ac:dyDescent="0.25">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row>
    <row r="101" spans="16:61" s="1" customFormat="1" x14ac:dyDescent="0.25">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row>
    <row r="102" spans="16:61" s="1" customFormat="1" x14ac:dyDescent="0.25">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row>
    <row r="103" spans="16:61" s="1" customFormat="1" x14ac:dyDescent="0.25">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row>
    <row r="104" spans="16:61" s="1" customFormat="1" x14ac:dyDescent="0.25">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row>
    <row r="105" spans="16:61" s="1" customFormat="1" x14ac:dyDescent="0.25">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row>
    <row r="106" spans="16:61" s="1" customFormat="1" x14ac:dyDescent="0.25">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row>
    <row r="107" spans="16:61" s="1" customFormat="1" x14ac:dyDescent="0.25">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row>
    <row r="108" spans="16:61" s="1" customFormat="1" x14ac:dyDescent="0.25">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row>
    <row r="109" spans="16:61" s="1" customFormat="1" x14ac:dyDescent="0.25">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row>
    <row r="110" spans="16:61" s="1" customFormat="1" x14ac:dyDescent="0.25">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row>
    <row r="111" spans="16:61" s="1" customFormat="1" x14ac:dyDescent="0.25">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row>
    <row r="112" spans="16:61" s="1" customFormat="1" x14ac:dyDescent="0.25">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row>
    <row r="113" spans="16:61" s="1" customFormat="1" x14ac:dyDescent="0.25">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row>
    <row r="114" spans="16:61" s="1" customFormat="1" x14ac:dyDescent="0.25">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row>
    <row r="115" spans="16:61" s="1" customFormat="1" x14ac:dyDescent="0.25">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row>
    <row r="116" spans="16:61" s="1" customFormat="1" x14ac:dyDescent="0.25">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row>
    <row r="117" spans="16:61" s="1" customFormat="1" x14ac:dyDescent="0.25">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row>
    <row r="118" spans="16:61" s="1" customFormat="1" x14ac:dyDescent="0.25">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row>
    <row r="119" spans="16:61" s="1" customFormat="1" x14ac:dyDescent="0.25">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row>
    <row r="120" spans="16:61" s="1" customFormat="1" x14ac:dyDescent="0.25">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row>
    <row r="121" spans="16:61" s="1" customFormat="1" x14ac:dyDescent="0.25">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row>
    <row r="122" spans="16:61" s="1" customFormat="1" x14ac:dyDescent="0.25">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row>
    <row r="123" spans="16:61" s="1" customFormat="1" x14ac:dyDescent="0.25">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row>
    <row r="124" spans="16:61" s="1" customFormat="1" x14ac:dyDescent="0.25">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row>
    <row r="125" spans="16:61" s="1" customFormat="1" x14ac:dyDescent="0.25">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row>
    <row r="126" spans="16:61" s="1" customFormat="1" x14ac:dyDescent="0.25">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row>
    <row r="127" spans="16:61" s="1" customFormat="1" x14ac:dyDescent="0.25">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row>
    <row r="128" spans="16:61" s="1" customFormat="1" x14ac:dyDescent="0.25">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row>
    <row r="129" spans="16:61" s="1" customFormat="1" x14ac:dyDescent="0.25">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row>
    <row r="130" spans="16:61" s="1" customFormat="1" x14ac:dyDescent="0.25">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row>
    <row r="131" spans="16:61" s="1" customFormat="1" x14ac:dyDescent="0.25">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row>
    <row r="132" spans="16:61" s="1" customFormat="1" x14ac:dyDescent="0.25">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row>
    <row r="133" spans="16:61" s="1" customFormat="1" x14ac:dyDescent="0.25">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row>
    <row r="134" spans="16:61" s="1" customFormat="1" x14ac:dyDescent="0.25">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row>
    <row r="135" spans="16:61" s="1" customFormat="1" x14ac:dyDescent="0.25">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row>
    <row r="136" spans="16:61" s="1" customFormat="1" x14ac:dyDescent="0.25">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row>
    <row r="137" spans="16:61" s="1" customFormat="1" x14ac:dyDescent="0.25">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row>
    <row r="138" spans="16:61" s="1" customFormat="1" x14ac:dyDescent="0.25">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row>
    <row r="139" spans="16:61" s="1" customFormat="1" x14ac:dyDescent="0.25">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row>
    <row r="140" spans="16:61" s="1" customFormat="1" x14ac:dyDescent="0.25">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row>
    <row r="141" spans="16:61" s="1" customFormat="1" x14ac:dyDescent="0.25">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row>
    <row r="142" spans="16:61" s="1" customFormat="1" x14ac:dyDescent="0.25">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row>
    <row r="143" spans="16:61" s="1" customFormat="1" x14ac:dyDescent="0.25">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row>
    <row r="144" spans="16:61" s="1" customFormat="1" x14ac:dyDescent="0.25">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row>
    <row r="145" spans="16:61" s="1" customFormat="1" x14ac:dyDescent="0.25">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row>
    <row r="146" spans="16:61" s="1" customFormat="1" x14ac:dyDescent="0.25">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row>
    <row r="147" spans="16:61" s="1" customFormat="1" x14ac:dyDescent="0.25">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row>
    <row r="148" spans="16:61" s="1" customFormat="1" x14ac:dyDescent="0.25">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row>
    <row r="149" spans="16:61" s="1" customFormat="1" x14ac:dyDescent="0.25">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row>
    <row r="150" spans="16:61" s="1" customFormat="1" x14ac:dyDescent="0.25">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row>
    <row r="151" spans="16:61" s="1" customFormat="1" x14ac:dyDescent="0.25">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row>
    <row r="152" spans="16:61" s="1" customFormat="1" x14ac:dyDescent="0.25">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row>
    <row r="153" spans="16:61" s="1" customFormat="1" x14ac:dyDescent="0.25">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row>
    <row r="154" spans="16:61" s="1" customFormat="1" x14ac:dyDescent="0.25">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row>
    <row r="155" spans="16:61" s="1" customFormat="1" x14ac:dyDescent="0.25">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row>
    <row r="156" spans="16:61" s="1" customFormat="1" x14ac:dyDescent="0.25">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row>
    <row r="157" spans="16:61" s="1" customFormat="1" x14ac:dyDescent="0.25">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row>
    <row r="158" spans="16:61" s="1" customFormat="1" x14ac:dyDescent="0.25">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row>
    <row r="159" spans="16:61" s="1" customFormat="1" x14ac:dyDescent="0.25">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row>
    <row r="160" spans="16:61" s="1" customFormat="1" x14ac:dyDescent="0.25">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row>
    <row r="161" spans="16:61" s="1" customFormat="1" x14ac:dyDescent="0.25">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row>
    <row r="162" spans="16:61" s="1" customFormat="1" x14ac:dyDescent="0.25">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row>
    <row r="163" spans="16:61" s="1" customFormat="1" x14ac:dyDescent="0.25">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row>
    <row r="164" spans="16:61" s="1" customFormat="1" x14ac:dyDescent="0.25">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row>
    <row r="165" spans="16:61" s="1" customFormat="1" x14ac:dyDescent="0.25">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row>
    <row r="166" spans="16:61" s="1" customFormat="1" x14ac:dyDescent="0.25">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row>
    <row r="167" spans="16:61" s="1" customFormat="1" x14ac:dyDescent="0.25">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row>
    <row r="168" spans="16:61" s="1" customFormat="1" x14ac:dyDescent="0.25">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row>
    <row r="169" spans="16:61" s="1" customFormat="1" x14ac:dyDescent="0.25">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row>
    <row r="170" spans="16:61" s="1" customFormat="1" x14ac:dyDescent="0.25">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row>
    <row r="171" spans="16:61" s="1" customFormat="1" x14ac:dyDescent="0.25">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row>
    <row r="172" spans="16:61" s="1" customFormat="1" x14ac:dyDescent="0.25">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row>
    <row r="173" spans="16:61" s="1" customFormat="1" x14ac:dyDescent="0.25">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row>
    <row r="174" spans="16:61" s="1" customFormat="1" x14ac:dyDescent="0.25">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row>
    <row r="175" spans="16:61" s="1" customFormat="1" x14ac:dyDescent="0.25">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row>
    <row r="176" spans="16:61" s="1" customFormat="1" x14ac:dyDescent="0.25">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row>
    <row r="177" spans="16:61" s="1" customFormat="1" x14ac:dyDescent="0.25">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row>
    <row r="178" spans="16:61" s="1" customFormat="1" x14ac:dyDescent="0.25">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row>
    <row r="179" spans="16:61" s="1" customFormat="1" x14ac:dyDescent="0.25">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row>
    <row r="180" spans="16:61" s="1" customFormat="1" x14ac:dyDescent="0.25">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row>
    <row r="181" spans="16:61" s="1" customFormat="1" x14ac:dyDescent="0.25">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row>
    <row r="182" spans="16:61" s="1" customFormat="1" x14ac:dyDescent="0.25">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row>
    <row r="183" spans="16:61" s="1" customFormat="1" x14ac:dyDescent="0.25">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row>
    <row r="184" spans="16:61" s="1" customFormat="1" x14ac:dyDescent="0.25">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row>
    <row r="185" spans="16:61" s="1" customFormat="1" x14ac:dyDescent="0.25">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row>
    <row r="186" spans="16:61" s="1" customFormat="1" x14ac:dyDescent="0.25">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row>
    <row r="187" spans="16:61" s="1" customFormat="1" x14ac:dyDescent="0.25">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row>
    <row r="188" spans="16:61" s="1" customFormat="1" x14ac:dyDescent="0.25">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row>
    <row r="189" spans="16:61" s="1" customFormat="1" x14ac:dyDescent="0.25">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row>
    <row r="190" spans="16:61" s="1" customFormat="1" x14ac:dyDescent="0.25">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row>
    <row r="191" spans="16:61" s="1" customFormat="1" x14ac:dyDescent="0.25">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row>
    <row r="192" spans="16:61" s="1" customFormat="1" x14ac:dyDescent="0.25">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row>
    <row r="193" spans="16:61" s="1" customFormat="1" x14ac:dyDescent="0.25">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row>
    <row r="194" spans="16:61" s="1" customFormat="1" x14ac:dyDescent="0.25">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row>
    <row r="195" spans="16:61" s="1" customFormat="1" x14ac:dyDescent="0.25">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row>
    <row r="196" spans="16:61" s="1" customFormat="1" x14ac:dyDescent="0.25">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row>
    <row r="197" spans="16:61" s="1" customFormat="1" x14ac:dyDescent="0.25">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row>
    <row r="198" spans="16:61" s="1" customFormat="1" x14ac:dyDescent="0.25">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row>
    <row r="199" spans="16:61" s="1" customFormat="1" x14ac:dyDescent="0.25">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row>
    <row r="200" spans="16:61" s="1" customFormat="1" x14ac:dyDescent="0.25">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row>
    <row r="201" spans="16:61" s="1" customFormat="1" x14ac:dyDescent="0.25">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row>
    <row r="202" spans="16:61" s="1" customFormat="1" x14ac:dyDescent="0.25">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row>
    <row r="203" spans="16:61" s="1" customFormat="1" x14ac:dyDescent="0.25">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row>
    <row r="204" spans="16:61" s="1" customFormat="1" x14ac:dyDescent="0.25">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row>
    <row r="205" spans="16:61" s="1" customFormat="1" x14ac:dyDescent="0.25">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row>
    <row r="206" spans="16:61" s="1" customFormat="1" x14ac:dyDescent="0.25">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row>
    <row r="207" spans="16:61" s="1" customFormat="1" x14ac:dyDescent="0.25">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row>
    <row r="208" spans="16:61" s="1" customFormat="1" x14ac:dyDescent="0.25">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row>
    <row r="209" spans="16:61" s="1" customFormat="1" x14ac:dyDescent="0.25">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row>
    <row r="210" spans="16:61" s="1" customFormat="1" x14ac:dyDescent="0.25">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row>
    <row r="211" spans="16:61" s="1" customFormat="1" x14ac:dyDescent="0.25">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row>
    <row r="212" spans="16:61" s="1" customFormat="1" x14ac:dyDescent="0.25">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row>
    <row r="213" spans="16:61" s="1" customFormat="1" x14ac:dyDescent="0.25">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row>
    <row r="214" spans="16:61" s="1" customFormat="1" x14ac:dyDescent="0.25">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row>
    <row r="215" spans="16:61" s="1" customFormat="1" x14ac:dyDescent="0.25">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row>
    <row r="216" spans="16:61" s="1" customFormat="1" x14ac:dyDescent="0.25">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row>
    <row r="217" spans="16:61" s="1" customFormat="1" x14ac:dyDescent="0.25">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row>
    <row r="218" spans="16:61" s="1" customFormat="1" x14ac:dyDescent="0.25">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row>
    <row r="219" spans="16:61" s="1" customFormat="1" x14ac:dyDescent="0.25">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row>
    <row r="220" spans="16:61" s="1" customFormat="1" x14ac:dyDescent="0.25">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row>
    <row r="221" spans="16:61" s="1" customFormat="1" x14ac:dyDescent="0.25">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row>
    <row r="222" spans="16:61" s="1" customFormat="1" x14ac:dyDescent="0.25">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row>
    <row r="223" spans="16:61" s="1" customFormat="1" x14ac:dyDescent="0.25">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row>
    <row r="224" spans="16:61" s="1" customFormat="1" x14ac:dyDescent="0.25">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row>
    <row r="225" spans="16:61" s="1" customFormat="1" x14ac:dyDescent="0.25">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row>
    <row r="226" spans="16:61" s="1" customFormat="1" x14ac:dyDescent="0.25">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row>
    <row r="227" spans="16:61" s="1" customFormat="1" x14ac:dyDescent="0.25">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row>
    <row r="228" spans="16:61" s="1" customFormat="1" x14ac:dyDescent="0.25">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row>
    <row r="229" spans="16:61" s="1" customFormat="1" x14ac:dyDescent="0.25">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47"/>
    </row>
    <row r="230" spans="16:61" s="1" customFormat="1" x14ac:dyDescent="0.25">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row>
    <row r="231" spans="16:61" s="1" customFormat="1" x14ac:dyDescent="0.25">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row>
    <row r="232" spans="16:61" s="1" customFormat="1" x14ac:dyDescent="0.25">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row>
    <row r="233" spans="16:61" s="1" customFormat="1" x14ac:dyDescent="0.25">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row>
    <row r="234" spans="16:61" s="1" customFormat="1" x14ac:dyDescent="0.25">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row>
    <row r="235" spans="16:61" s="1" customFormat="1" x14ac:dyDescent="0.25">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row>
    <row r="236" spans="16:61" s="1" customFormat="1" x14ac:dyDescent="0.25">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row>
    <row r="237" spans="16:61" s="1" customFormat="1" x14ac:dyDescent="0.25">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row>
    <row r="238" spans="16:61" s="1" customFormat="1" x14ac:dyDescent="0.25">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row>
    <row r="239" spans="16:61" s="1" customFormat="1" x14ac:dyDescent="0.25">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row>
    <row r="240" spans="16:61" s="1" customFormat="1" x14ac:dyDescent="0.25">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row>
    <row r="241" spans="16:61" s="1" customFormat="1" x14ac:dyDescent="0.25">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row>
    <row r="242" spans="16:61" s="1" customFormat="1" x14ac:dyDescent="0.25">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row>
    <row r="243" spans="16:61" s="1" customFormat="1" x14ac:dyDescent="0.25">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row>
    <row r="244" spans="16:61" s="1" customFormat="1" x14ac:dyDescent="0.25">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row>
    <row r="245" spans="16:61" s="1" customFormat="1" x14ac:dyDescent="0.25">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row>
    <row r="246" spans="16:61" s="1" customFormat="1" x14ac:dyDescent="0.25">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row>
    <row r="247" spans="16:61" s="1" customFormat="1" x14ac:dyDescent="0.25">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row>
    <row r="248" spans="16:61" s="1" customFormat="1" x14ac:dyDescent="0.25">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row>
    <row r="249" spans="16:61" s="1" customFormat="1" x14ac:dyDescent="0.25">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row>
    <row r="250" spans="16:61" s="1" customFormat="1" x14ac:dyDescent="0.25">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row>
    <row r="251" spans="16:61" s="1" customFormat="1" x14ac:dyDescent="0.25">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row>
    <row r="252" spans="16:61" s="1" customFormat="1" x14ac:dyDescent="0.25">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row>
    <row r="253" spans="16:61" s="1" customFormat="1" x14ac:dyDescent="0.25">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row>
    <row r="254" spans="16:61" s="1" customFormat="1" x14ac:dyDescent="0.25">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row>
    <row r="255" spans="16:61" s="1" customFormat="1" x14ac:dyDescent="0.25">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row>
    <row r="256" spans="16:61" s="1" customFormat="1" x14ac:dyDescent="0.25">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row>
    <row r="257" spans="16:61" s="1" customFormat="1" x14ac:dyDescent="0.25">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row>
    <row r="258" spans="16:61" s="1" customFormat="1" x14ac:dyDescent="0.25">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row>
    <row r="259" spans="16:61" s="1" customFormat="1" x14ac:dyDescent="0.25">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row>
    <row r="260" spans="16:61" s="1" customFormat="1" x14ac:dyDescent="0.25">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row>
    <row r="261" spans="16:61" s="1" customFormat="1" x14ac:dyDescent="0.25">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row>
    <row r="262" spans="16:61" s="1" customFormat="1" x14ac:dyDescent="0.25">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row>
    <row r="263" spans="16:61" s="1" customFormat="1" x14ac:dyDescent="0.25">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c r="BF263" s="47"/>
      <c r="BG263" s="47"/>
      <c r="BH263" s="47"/>
      <c r="BI263" s="47"/>
    </row>
    <row r="264" spans="16:61" s="1" customFormat="1" x14ac:dyDescent="0.25">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c r="BF264" s="47"/>
      <c r="BG264" s="47"/>
      <c r="BH264" s="47"/>
      <c r="BI264" s="47"/>
    </row>
    <row r="265" spans="16:61" s="1" customFormat="1" x14ac:dyDescent="0.25">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c r="BF265" s="47"/>
      <c r="BG265" s="47"/>
      <c r="BH265" s="47"/>
      <c r="BI265" s="47"/>
    </row>
    <row r="266" spans="16:61" s="1" customFormat="1" x14ac:dyDescent="0.25">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c r="BE266" s="47"/>
      <c r="BF266" s="47"/>
      <c r="BG266" s="47"/>
      <c r="BH266" s="47"/>
      <c r="BI266" s="47"/>
    </row>
    <row r="267" spans="16:61" s="1" customFormat="1" x14ac:dyDescent="0.25">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c r="BG267" s="47"/>
      <c r="BH267" s="47"/>
      <c r="BI267" s="47"/>
    </row>
    <row r="268" spans="16:61" s="1" customFormat="1" x14ac:dyDescent="0.25">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row>
    <row r="269" spans="16:61" s="1" customFormat="1" x14ac:dyDescent="0.25">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c r="BE269" s="47"/>
      <c r="BF269" s="47"/>
      <c r="BG269" s="47"/>
      <c r="BH269" s="47"/>
      <c r="BI269" s="47"/>
    </row>
    <row r="270" spans="16:61" s="1" customFormat="1" x14ac:dyDescent="0.25">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47"/>
      <c r="BG270" s="47"/>
      <c r="BH270" s="47"/>
      <c r="BI270" s="47"/>
    </row>
    <row r="271" spans="16:61" s="1" customFormat="1" x14ac:dyDescent="0.25">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c r="BE271" s="47"/>
      <c r="BF271" s="47"/>
      <c r="BG271" s="47"/>
      <c r="BH271" s="47"/>
      <c r="BI271" s="47"/>
    </row>
    <row r="272" spans="16:61" s="1" customFormat="1" x14ac:dyDescent="0.25">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c r="BE272" s="47"/>
      <c r="BF272" s="47"/>
      <c r="BG272" s="47"/>
      <c r="BH272" s="47"/>
      <c r="BI272" s="47"/>
    </row>
    <row r="273" spans="16:61" s="1" customFormat="1" x14ac:dyDescent="0.25">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c r="BG273" s="47"/>
      <c r="BH273" s="47"/>
      <c r="BI273" s="47"/>
    </row>
    <row r="274" spans="16:61" s="1" customFormat="1" x14ac:dyDescent="0.25">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c r="BE274" s="47"/>
      <c r="BF274" s="47"/>
      <c r="BG274" s="47"/>
      <c r="BH274" s="47"/>
      <c r="BI274" s="47"/>
    </row>
    <row r="275" spans="16:61" s="1" customFormat="1" x14ac:dyDescent="0.25">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c r="BE275" s="47"/>
      <c r="BF275" s="47"/>
      <c r="BG275" s="47"/>
      <c r="BH275" s="47"/>
      <c r="BI275" s="47"/>
    </row>
    <row r="276" spans="16:61" s="1" customFormat="1" x14ac:dyDescent="0.25">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c r="BE276" s="47"/>
      <c r="BF276" s="47"/>
      <c r="BG276" s="47"/>
      <c r="BH276" s="47"/>
      <c r="BI276" s="47"/>
    </row>
    <row r="277" spans="16:61" s="1" customFormat="1" x14ac:dyDescent="0.25">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c r="BE277" s="47"/>
      <c r="BF277" s="47"/>
      <c r="BG277" s="47"/>
      <c r="BH277" s="47"/>
      <c r="BI277" s="47"/>
    </row>
    <row r="278" spans="16:61" s="1" customFormat="1" x14ac:dyDescent="0.25">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row>
    <row r="279" spans="16:61" s="1" customFormat="1" x14ac:dyDescent="0.25">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c r="BE279" s="47"/>
      <c r="BF279" s="47"/>
      <c r="BG279" s="47"/>
      <c r="BH279" s="47"/>
      <c r="BI279" s="47"/>
    </row>
    <row r="280" spans="16:61" s="1" customFormat="1" x14ac:dyDescent="0.25">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c r="BC280" s="47"/>
      <c r="BD280" s="47"/>
      <c r="BE280" s="47"/>
      <c r="BF280" s="47"/>
      <c r="BG280" s="47"/>
      <c r="BH280" s="47"/>
      <c r="BI280" s="47"/>
    </row>
    <row r="281" spans="16:61" s="1" customFormat="1" x14ac:dyDescent="0.25">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c r="BE281" s="47"/>
      <c r="BF281" s="47"/>
      <c r="BG281" s="47"/>
      <c r="BH281" s="47"/>
      <c r="BI281" s="47"/>
    </row>
    <row r="282" spans="16:61" s="1" customFormat="1" x14ac:dyDescent="0.25">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c r="BE282" s="47"/>
      <c r="BF282" s="47"/>
      <c r="BG282" s="47"/>
      <c r="BH282" s="47"/>
      <c r="BI282" s="47"/>
    </row>
    <row r="283" spans="16:61" s="1" customFormat="1" x14ac:dyDescent="0.25">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row>
    <row r="284" spans="16:61" s="1" customFormat="1" x14ac:dyDescent="0.25">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row>
    <row r="285" spans="16:61" s="1" customFormat="1" x14ac:dyDescent="0.25">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c r="BF285" s="47"/>
      <c r="BG285" s="47"/>
      <c r="BH285" s="47"/>
      <c r="BI285" s="47"/>
    </row>
    <row r="286" spans="16:61" s="1" customFormat="1" x14ac:dyDescent="0.25">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c r="BF286" s="47"/>
      <c r="BG286" s="47"/>
      <c r="BH286" s="47"/>
      <c r="BI286" s="47"/>
    </row>
    <row r="287" spans="16:61" s="1" customFormat="1" x14ac:dyDescent="0.25">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row>
    <row r="288" spans="16:61" s="1" customFormat="1" x14ac:dyDescent="0.25">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row>
    <row r="289" spans="16:61" s="1" customFormat="1" x14ac:dyDescent="0.25">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row>
    <row r="290" spans="16:61" s="1" customFormat="1" x14ac:dyDescent="0.25">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row>
    <row r="291" spans="16:61" s="1" customFormat="1" x14ac:dyDescent="0.25">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row>
    <row r="292" spans="16:61" s="1" customFormat="1" x14ac:dyDescent="0.25">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row>
    <row r="293" spans="16:61" s="1" customFormat="1" x14ac:dyDescent="0.25">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row>
    <row r="294" spans="16:61" s="1" customFormat="1" x14ac:dyDescent="0.25">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row>
    <row r="295" spans="16:61" s="1" customFormat="1" x14ac:dyDescent="0.25">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row>
    <row r="296" spans="16:61" s="1" customFormat="1" x14ac:dyDescent="0.25">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row>
    <row r="297" spans="16:61" s="1" customFormat="1" x14ac:dyDescent="0.25">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row>
    <row r="298" spans="16:61" s="1" customFormat="1" x14ac:dyDescent="0.25">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c r="BG298" s="47"/>
      <c r="BH298" s="47"/>
      <c r="BI298" s="47"/>
    </row>
    <row r="299" spans="16:61" s="1" customFormat="1" x14ac:dyDescent="0.25">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row>
    <row r="300" spans="16:61" s="1" customFormat="1" x14ac:dyDescent="0.25">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row>
    <row r="301" spans="16:61" s="1" customFormat="1" x14ac:dyDescent="0.25">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row>
    <row r="302" spans="16:61" s="1" customFormat="1" x14ac:dyDescent="0.25">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c r="BF302" s="47"/>
      <c r="BG302" s="47"/>
      <c r="BH302" s="47"/>
      <c r="BI302" s="47"/>
    </row>
    <row r="303" spans="16:61" s="1" customFormat="1" x14ac:dyDescent="0.25">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c r="BC303" s="47"/>
      <c r="BD303" s="47"/>
      <c r="BE303" s="47"/>
      <c r="BF303" s="47"/>
      <c r="BG303" s="47"/>
      <c r="BH303" s="47"/>
      <c r="BI303" s="47"/>
    </row>
    <row r="304" spans="16:61" s="1" customFormat="1" x14ac:dyDescent="0.25">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row>
    <row r="305" spans="16:61" s="1" customFormat="1" x14ac:dyDescent="0.25">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c r="BC305" s="47"/>
      <c r="BD305" s="47"/>
      <c r="BE305" s="47"/>
      <c r="BF305" s="47"/>
      <c r="BG305" s="47"/>
      <c r="BH305" s="47"/>
      <c r="BI305" s="47"/>
    </row>
    <row r="306" spans="16:61" s="1" customFormat="1" x14ac:dyDescent="0.25">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c r="BC306" s="47"/>
      <c r="BD306" s="47"/>
      <c r="BE306" s="47"/>
      <c r="BF306" s="47"/>
      <c r="BG306" s="47"/>
      <c r="BH306" s="47"/>
      <c r="BI306" s="47"/>
    </row>
    <row r="307" spans="16:61" s="1" customFormat="1" x14ac:dyDescent="0.25">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c r="BC307" s="47"/>
      <c r="BD307" s="47"/>
      <c r="BE307" s="47"/>
      <c r="BF307" s="47"/>
      <c r="BG307" s="47"/>
      <c r="BH307" s="47"/>
      <c r="BI307" s="47"/>
    </row>
    <row r="308" spans="16:61" s="1" customFormat="1" x14ac:dyDescent="0.25">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c r="BC308" s="47"/>
      <c r="BD308" s="47"/>
      <c r="BE308" s="47"/>
      <c r="BF308" s="47"/>
      <c r="BG308" s="47"/>
      <c r="BH308" s="47"/>
      <c r="BI308" s="47"/>
    </row>
    <row r="309" spans="16:61" s="1" customFormat="1" x14ac:dyDescent="0.25">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c r="BC309" s="47"/>
      <c r="BD309" s="47"/>
      <c r="BE309" s="47"/>
      <c r="BF309" s="47"/>
      <c r="BG309" s="47"/>
      <c r="BH309" s="47"/>
      <c r="BI309" s="47"/>
    </row>
    <row r="310" spans="16:61" s="1" customFormat="1" x14ac:dyDescent="0.25">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c r="BC310" s="47"/>
      <c r="BD310" s="47"/>
      <c r="BE310" s="47"/>
      <c r="BF310" s="47"/>
      <c r="BG310" s="47"/>
      <c r="BH310" s="47"/>
      <c r="BI310" s="47"/>
    </row>
    <row r="311" spans="16:61" s="1" customFormat="1" x14ac:dyDescent="0.25">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c r="BA311" s="47"/>
      <c r="BB311" s="47"/>
      <c r="BC311" s="47"/>
      <c r="BD311" s="47"/>
      <c r="BE311" s="47"/>
      <c r="BF311" s="47"/>
      <c r="BG311" s="47"/>
      <c r="BH311" s="47"/>
      <c r="BI311" s="47"/>
    </row>
    <row r="312" spans="16:61" s="1" customFormat="1" x14ac:dyDescent="0.25">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c r="BA312" s="47"/>
      <c r="BB312" s="47"/>
      <c r="BC312" s="47"/>
      <c r="BD312" s="47"/>
      <c r="BE312" s="47"/>
      <c r="BF312" s="47"/>
      <c r="BG312" s="47"/>
      <c r="BH312" s="47"/>
      <c r="BI312" s="47"/>
    </row>
    <row r="313" spans="16:61" s="1" customFormat="1" x14ac:dyDescent="0.25">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c r="BE313" s="47"/>
      <c r="BF313" s="47"/>
      <c r="BG313" s="47"/>
      <c r="BH313" s="47"/>
      <c r="BI313" s="47"/>
    </row>
    <row r="314" spans="16:61" s="1" customFormat="1" x14ac:dyDescent="0.25">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row>
    <row r="315" spans="16:61" s="1" customFormat="1" x14ac:dyDescent="0.25">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c r="BF315" s="47"/>
      <c r="BG315" s="47"/>
      <c r="BH315" s="47"/>
      <c r="BI315" s="47"/>
    </row>
    <row r="316" spans="16:61" s="1" customFormat="1" x14ac:dyDescent="0.25">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c r="BC316" s="47"/>
      <c r="BD316" s="47"/>
      <c r="BE316" s="47"/>
      <c r="BF316" s="47"/>
      <c r="BG316" s="47"/>
      <c r="BH316" s="47"/>
      <c r="BI316" s="47"/>
    </row>
    <row r="317" spans="16:61" s="1" customFormat="1" x14ac:dyDescent="0.25">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c r="BC317" s="47"/>
      <c r="BD317" s="47"/>
      <c r="BE317" s="47"/>
      <c r="BF317" s="47"/>
      <c r="BG317" s="47"/>
      <c r="BH317" s="47"/>
      <c r="BI317" s="47"/>
    </row>
    <row r="318" spans="16:61" s="1" customFormat="1" x14ac:dyDescent="0.25">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c r="BC318" s="47"/>
      <c r="BD318" s="47"/>
      <c r="BE318" s="47"/>
      <c r="BF318" s="47"/>
      <c r="BG318" s="47"/>
      <c r="BH318" s="47"/>
      <c r="BI318" s="47"/>
    </row>
    <row r="319" spans="16:61" s="1" customFormat="1" x14ac:dyDescent="0.25">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c r="BE319" s="47"/>
      <c r="BF319" s="47"/>
      <c r="BG319" s="47"/>
      <c r="BH319" s="47"/>
      <c r="BI319" s="47"/>
    </row>
    <row r="320" spans="16:61" s="1" customFormat="1" x14ac:dyDescent="0.25">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c r="BC320" s="47"/>
      <c r="BD320" s="47"/>
      <c r="BE320" s="47"/>
      <c r="BF320" s="47"/>
      <c r="BG320" s="47"/>
      <c r="BH320" s="47"/>
      <c r="BI320" s="47"/>
    </row>
    <row r="321" spans="16:61" s="1" customFormat="1" x14ac:dyDescent="0.25">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c r="BC321" s="47"/>
      <c r="BD321" s="47"/>
      <c r="BE321" s="47"/>
      <c r="BF321" s="47"/>
      <c r="BG321" s="47"/>
      <c r="BH321" s="47"/>
      <c r="BI321" s="47"/>
    </row>
    <row r="322" spans="16:61" s="1" customFormat="1" x14ac:dyDescent="0.25">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c r="BA322" s="47"/>
      <c r="BB322" s="47"/>
      <c r="BC322" s="47"/>
      <c r="BD322" s="47"/>
      <c r="BE322" s="47"/>
      <c r="BF322" s="47"/>
      <c r="BG322" s="47"/>
      <c r="BH322" s="47"/>
      <c r="BI322" s="47"/>
    </row>
    <row r="323" spans="16:61" s="1" customFormat="1" x14ac:dyDescent="0.25">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47"/>
      <c r="BB323" s="47"/>
      <c r="BC323" s="47"/>
      <c r="BD323" s="47"/>
      <c r="BE323" s="47"/>
      <c r="BF323" s="47"/>
      <c r="BG323" s="47"/>
      <c r="BH323" s="47"/>
      <c r="BI323" s="47"/>
    </row>
    <row r="324" spans="16:61" s="1" customFormat="1" x14ac:dyDescent="0.25">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47"/>
      <c r="BB324" s="47"/>
      <c r="BC324" s="47"/>
      <c r="BD324" s="47"/>
      <c r="BE324" s="47"/>
      <c r="BF324" s="47"/>
      <c r="BG324" s="47"/>
      <c r="BH324" s="47"/>
      <c r="BI324" s="47"/>
    </row>
    <row r="325" spans="16:61" s="1" customFormat="1" x14ac:dyDescent="0.25">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c r="BA325" s="47"/>
      <c r="BB325" s="47"/>
      <c r="BC325" s="47"/>
      <c r="BD325" s="47"/>
      <c r="BE325" s="47"/>
      <c r="BF325" s="47"/>
      <c r="BG325" s="47"/>
      <c r="BH325" s="47"/>
      <c r="BI325" s="47"/>
    </row>
    <row r="326" spans="16:61" s="1" customFormat="1" x14ac:dyDescent="0.25">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c r="BA326" s="47"/>
      <c r="BB326" s="47"/>
      <c r="BC326" s="47"/>
      <c r="BD326" s="47"/>
      <c r="BE326" s="47"/>
      <c r="BF326" s="47"/>
      <c r="BG326" s="47"/>
      <c r="BH326" s="47"/>
      <c r="BI326" s="47"/>
    </row>
    <row r="327" spans="16:61" s="1" customFormat="1" x14ac:dyDescent="0.25">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c r="BG327" s="47"/>
      <c r="BH327" s="47"/>
      <c r="BI327" s="47"/>
    </row>
    <row r="328" spans="16:61" s="1" customFormat="1" x14ac:dyDescent="0.25">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c r="BF328" s="47"/>
      <c r="BG328" s="47"/>
      <c r="BH328" s="47"/>
      <c r="BI328" s="47"/>
    </row>
    <row r="329" spans="16:61" s="1" customFormat="1" x14ac:dyDescent="0.25">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c r="BC329" s="47"/>
      <c r="BD329" s="47"/>
      <c r="BE329" s="47"/>
      <c r="BF329" s="47"/>
      <c r="BG329" s="47"/>
      <c r="BH329" s="47"/>
      <c r="BI329" s="47"/>
    </row>
    <row r="330" spans="16:61" s="1" customFormat="1" x14ac:dyDescent="0.25">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c r="BE330" s="47"/>
      <c r="BF330" s="47"/>
      <c r="BG330" s="47"/>
      <c r="BH330" s="47"/>
      <c r="BI330" s="47"/>
    </row>
    <row r="331" spans="16:61" s="1" customFormat="1" x14ac:dyDescent="0.25">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c r="BA331" s="47"/>
      <c r="BB331" s="47"/>
      <c r="BC331" s="47"/>
      <c r="BD331" s="47"/>
      <c r="BE331" s="47"/>
      <c r="BF331" s="47"/>
      <c r="BG331" s="47"/>
      <c r="BH331" s="47"/>
      <c r="BI331" s="47"/>
    </row>
    <row r="332" spans="16:61" s="1" customFormat="1" x14ac:dyDescent="0.25">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47"/>
      <c r="BB332" s="47"/>
      <c r="BC332" s="47"/>
      <c r="BD332" s="47"/>
      <c r="BE332" s="47"/>
      <c r="BF332" s="47"/>
      <c r="BG332" s="47"/>
      <c r="BH332" s="47"/>
      <c r="BI332" s="47"/>
    </row>
    <row r="333" spans="16:61" s="1" customFormat="1" x14ac:dyDescent="0.25">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c r="BA333" s="47"/>
      <c r="BB333" s="47"/>
      <c r="BC333" s="47"/>
      <c r="BD333" s="47"/>
      <c r="BE333" s="47"/>
      <c r="BF333" s="47"/>
      <c r="BG333" s="47"/>
      <c r="BH333" s="47"/>
      <c r="BI333" s="47"/>
    </row>
    <row r="334" spans="16:61" s="1" customFormat="1" x14ac:dyDescent="0.25">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47"/>
      <c r="BB334" s="47"/>
      <c r="BC334" s="47"/>
      <c r="BD334" s="47"/>
      <c r="BE334" s="47"/>
      <c r="BF334" s="47"/>
      <c r="BG334" s="47"/>
      <c r="BH334" s="47"/>
      <c r="BI334" s="47"/>
    </row>
    <row r="335" spans="16:61" s="1" customFormat="1" x14ac:dyDescent="0.25">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c r="BC335" s="47"/>
      <c r="BD335" s="47"/>
      <c r="BE335" s="47"/>
      <c r="BF335" s="47"/>
      <c r="BG335" s="47"/>
      <c r="BH335" s="47"/>
      <c r="BI335" s="47"/>
    </row>
    <row r="336" spans="16:61" s="1" customFormat="1" x14ac:dyDescent="0.25">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c r="BE336" s="47"/>
      <c r="BF336" s="47"/>
      <c r="BG336" s="47"/>
      <c r="BH336" s="47"/>
      <c r="BI336" s="47"/>
    </row>
    <row r="337" spans="16:61" s="1" customFormat="1" x14ac:dyDescent="0.25">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c r="BA337" s="47"/>
      <c r="BB337" s="47"/>
      <c r="BC337" s="47"/>
      <c r="BD337" s="47"/>
      <c r="BE337" s="47"/>
      <c r="BF337" s="47"/>
      <c r="BG337" s="47"/>
      <c r="BH337" s="47"/>
      <c r="BI337" s="47"/>
    </row>
    <row r="338" spans="16:61" s="1" customFormat="1" x14ac:dyDescent="0.25">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c r="BE338" s="47"/>
      <c r="BF338" s="47"/>
      <c r="BG338" s="47"/>
      <c r="BH338" s="47"/>
      <c r="BI338" s="47"/>
    </row>
    <row r="339" spans="16:61" s="1" customFormat="1" x14ac:dyDescent="0.25">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c r="BC339" s="47"/>
      <c r="BD339" s="47"/>
      <c r="BE339" s="47"/>
      <c r="BF339" s="47"/>
      <c r="BG339" s="47"/>
      <c r="BH339" s="47"/>
      <c r="BI339" s="47"/>
    </row>
    <row r="340" spans="16:61" s="1" customFormat="1" x14ac:dyDescent="0.25">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c r="BC340" s="47"/>
      <c r="BD340" s="47"/>
      <c r="BE340" s="47"/>
      <c r="BF340" s="47"/>
      <c r="BG340" s="47"/>
      <c r="BH340" s="47"/>
      <c r="BI340" s="47"/>
    </row>
    <row r="341" spans="16:61" s="1" customFormat="1" x14ac:dyDescent="0.25">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c r="BC341" s="47"/>
      <c r="BD341" s="47"/>
      <c r="BE341" s="47"/>
      <c r="BF341" s="47"/>
      <c r="BG341" s="47"/>
      <c r="BH341" s="47"/>
      <c r="BI341" s="47"/>
    </row>
    <row r="342" spans="16:61" s="1" customFormat="1" x14ac:dyDescent="0.25">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c r="BA342" s="47"/>
      <c r="BB342" s="47"/>
      <c r="BC342" s="47"/>
      <c r="BD342" s="47"/>
      <c r="BE342" s="47"/>
      <c r="BF342" s="47"/>
      <c r="BG342" s="47"/>
      <c r="BH342" s="47"/>
      <c r="BI342" s="47"/>
    </row>
    <row r="343" spans="16:61" s="1" customFormat="1" x14ac:dyDescent="0.25">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c r="BA343" s="47"/>
      <c r="BB343" s="47"/>
      <c r="BC343" s="47"/>
      <c r="BD343" s="47"/>
      <c r="BE343" s="47"/>
      <c r="BF343" s="47"/>
      <c r="BG343" s="47"/>
      <c r="BH343" s="47"/>
      <c r="BI343" s="47"/>
    </row>
    <row r="344" spans="16:61" s="1" customFormat="1" x14ac:dyDescent="0.25">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c r="BA344" s="47"/>
      <c r="BB344" s="47"/>
      <c r="BC344" s="47"/>
      <c r="BD344" s="47"/>
      <c r="BE344" s="47"/>
      <c r="BF344" s="47"/>
      <c r="BG344" s="47"/>
      <c r="BH344" s="47"/>
      <c r="BI344" s="47"/>
    </row>
    <row r="345" spans="16:61" s="1" customFormat="1" x14ac:dyDescent="0.25">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c r="BC345" s="47"/>
      <c r="BD345" s="47"/>
      <c r="BE345" s="47"/>
      <c r="BF345" s="47"/>
      <c r="BG345" s="47"/>
      <c r="BH345" s="47"/>
      <c r="BI345" s="47"/>
    </row>
    <row r="346" spans="16:61" s="1" customFormat="1" x14ac:dyDescent="0.25">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47"/>
      <c r="BB346" s="47"/>
      <c r="BC346" s="47"/>
      <c r="BD346" s="47"/>
      <c r="BE346" s="47"/>
      <c r="BF346" s="47"/>
      <c r="BG346" s="47"/>
      <c r="BH346" s="47"/>
      <c r="BI346" s="47"/>
    </row>
    <row r="347" spans="16:61" s="1" customFormat="1" x14ac:dyDescent="0.25">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47"/>
      <c r="BB347" s="47"/>
      <c r="BC347" s="47"/>
      <c r="BD347" s="47"/>
      <c r="BE347" s="47"/>
      <c r="BF347" s="47"/>
      <c r="BG347" s="47"/>
      <c r="BH347" s="47"/>
      <c r="BI347" s="47"/>
    </row>
    <row r="348" spans="16:61" s="1" customFormat="1" x14ac:dyDescent="0.25">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c r="BA348" s="47"/>
      <c r="BB348" s="47"/>
      <c r="BC348" s="47"/>
      <c r="BD348" s="47"/>
      <c r="BE348" s="47"/>
      <c r="BF348" s="47"/>
      <c r="BG348" s="47"/>
      <c r="BH348" s="47"/>
      <c r="BI348" s="47"/>
    </row>
    <row r="349" spans="16:61" s="1" customFormat="1" x14ac:dyDescent="0.25">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47"/>
      <c r="BB349" s="47"/>
      <c r="BC349" s="47"/>
      <c r="BD349" s="47"/>
      <c r="BE349" s="47"/>
      <c r="BF349" s="47"/>
      <c r="BG349" s="47"/>
      <c r="BH349" s="47"/>
      <c r="BI349" s="47"/>
    </row>
    <row r="350" spans="16:61" s="1" customFormat="1" x14ac:dyDescent="0.25">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c r="BC350" s="47"/>
      <c r="BD350" s="47"/>
      <c r="BE350" s="47"/>
      <c r="BF350" s="47"/>
      <c r="BG350" s="47"/>
      <c r="BH350" s="47"/>
      <c r="BI350" s="47"/>
    </row>
    <row r="351" spans="16:61" s="1" customFormat="1" x14ac:dyDescent="0.25">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47"/>
      <c r="BB351" s="47"/>
      <c r="BC351" s="47"/>
      <c r="BD351" s="47"/>
      <c r="BE351" s="47"/>
      <c r="BF351" s="47"/>
      <c r="BG351" s="47"/>
      <c r="BH351" s="47"/>
      <c r="BI351" s="47"/>
    </row>
    <row r="352" spans="16:61" s="1" customFormat="1" x14ac:dyDescent="0.25">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c r="BE352" s="47"/>
      <c r="BF352" s="47"/>
      <c r="BG352" s="47"/>
      <c r="BH352" s="47"/>
      <c r="BI352" s="47"/>
    </row>
    <row r="353" spans="16:61" s="1" customFormat="1" x14ac:dyDescent="0.25">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row>
    <row r="354" spans="16:61" s="1" customFormat="1" x14ac:dyDescent="0.25">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c r="BF354" s="47"/>
      <c r="BG354" s="47"/>
      <c r="BH354" s="47"/>
      <c r="BI354" s="47"/>
    </row>
    <row r="355" spans="16:61" s="1" customFormat="1" x14ac:dyDescent="0.25">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c r="BC355" s="47"/>
      <c r="BD355" s="47"/>
      <c r="BE355" s="47"/>
      <c r="BF355" s="47"/>
      <c r="BG355" s="47"/>
      <c r="BH355" s="47"/>
      <c r="BI355" s="47"/>
    </row>
    <row r="356" spans="16:61" s="1" customFormat="1" x14ac:dyDescent="0.25">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47"/>
      <c r="BB356" s="47"/>
      <c r="BC356" s="47"/>
      <c r="BD356" s="47"/>
      <c r="BE356" s="47"/>
      <c r="BF356" s="47"/>
      <c r="BG356" s="47"/>
      <c r="BH356" s="47"/>
      <c r="BI356" s="47"/>
    </row>
    <row r="357" spans="16:61" s="1" customFormat="1" x14ac:dyDescent="0.25">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c r="BC357" s="47"/>
      <c r="BD357" s="47"/>
      <c r="BE357" s="47"/>
      <c r="BF357" s="47"/>
      <c r="BG357" s="47"/>
      <c r="BH357" s="47"/>
      <c r="BI357" s="47"/>
    </row>
    <row r="358" spans="16:61" s="1" customFormat="1" x14ac:dyDescent="0.25">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c r="BF358" s="47"/>
      <c r="BG358" s="47"/>
      <c r="BH358" s="47"/>
      <c r="BI358" s="47"/>
    </row>
    <row r="359" spans="16:61" s="1" customFormat="1" x14ac:dyDescent="0.25">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row>
    <row r="360" spans="16:61" s="1" customFormat="1" x14ac:dyDescent="0.25">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c r="BG360" s="47"/>
      <c r="BH360" s="47"/>
      <c r="BI360" s="47"/>
    </row>
    <row r="361" spans="16:61" s="1" customFormat="1" x14ac:dyDescent="0.25">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c r="BC361" s="47"/>
      <c r="BD361" s="47"/>
      <c r="BE361" s="47"/>
      <c r="BF361" s="47"/>
      <c r="BG361" s="47"/>
      <c r="BH361" s="47"/>
      <c r="BI361" s="47"/>
    </row>
    <row r="362" spans="16:61" s="1" customFormat="1" x14ac:dyDescent="0.25">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c r="BC362" s="47"/>
      <c r="BD362" s="47"/>
      <c r="BE362" s="47"/>
      <c r="BF362" s="47"/>
      <c r="BG362" s="47"/>
      <c r="BH362" s="47"/>
      <c r="BI362" s="47"/>
    </row>
    <row r="363" spans="16:61" s="1" customFormat="1" x14ac:dyDescent="0.25">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c r="BG363" s="47"/>
      <c r="BH363" s="47"/>
      <c r="BI363" s="47"/>
    </row>
    <row r="364" spans="16:61" s="1" customFormat="1" x14ac:dyDescent="0.25">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c r="BG364" s="47"/>
      <c r="BH364" s="47"/>
      <c r="BI364" s="47"/>
    </row>
    <row r="365" spans="16:61" s="1" customFormat="1" x14ac:dyDescent="0.25">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c r="BC365" s="47"/>
      <c r="BD365" s="47"/>
      <c r="BE365" s="47"/>
      <c r="BF365" s="47"/>
      <c r="BG365" s="47"/>
      <c r="BH365" s="47"/>
      <c r="BI365" s="47"/>
    </row>
    <row r="366" spans="16:61" s="1" customFormat="1" x14ac:dyDescent="0.25">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c r="BA366" s="47"/>
      <c r="BB366" s="47"/>
      <c r="BC366" s="47"/>
      <c r="BD366" s="47"/>
      <c r="BE366" s="47"/>
      <c r="BF366" s="47"/>
      <c r="BG366" s="47"/>
      <c r="BH366" s="47"/>
      <c r="BI366" s="47"/>
    </row>
    <row r="367" spans="16:61" s="1" customFormat="1" x14ac:dyDescent="0.25">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c r="BA367" s="47"/>
      <c r="BB367" s="47"/>
      <c r="BC367" s="47"/>
      <c r="BD367" s="47"/>
      <c r="BE367" s="47"/>
      <c r="BF367" s="47"/>
      <c r="BG367" s="47"/>
      <c r="BH367" s="47"/>
      <c r="BI367" s="47"/>
    </row>
    <row r="368" spans="16:61" s="1" customFormat="1" x14ac:dyDescent="0.25">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c r="BC368" s="47"/>
      <c r="BD368" s="47"/>
      <c r="BE368" s="47"/>
      <c r="BF368" s="47"/>
      <c r="BG368" s="47"/>
      <c r="BH368" s="47"/>
      <c r="BI368" s="47"/>
    </row>
    <row r="369" spans="16:61" s="1" customFormat="1" x14ac:dyDescent="0.25">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c r="BA369" s="47"/>
      <c r="BB369" s="47"/>
      <c r="BC369" s="47"/>
      <c r="BD369" s="47"/>
      <c r="BE369" s="47"/>
      <c r="BF369" s="47"/>
      <c r="BG369" s="47"/>
      <c r="BH369" s="47"/>
      <c r="BI369" s="47"/>
    </row>
    <row r="370" spans="16:61" s="1" customFormat="1" x14ac:dyDescent="0.25">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c r="BC370" s="47"/>
      <c r="BD370" s="47"/>
      <c r="BE370" s="47"/>
      <c r="BF370" s="47"/>
      <c r="BG370" s="47"/>
      <c r="BH370" s="47"/>
      <c r="BI370" s="47"/>
    </row>
    <row r="371" spans="16:61" s="1" customFormat="1" x14ac:dyDescent="0.25">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c r="BC371" s="47"/>
      <c r="BD371" s="47"/>
      <c r="BE371" s="47"/>
      <c r="BF371" s="47"/>
      <c r="BG371" s="47"/>
      <c r="BH371" s="47"/>
      <c r="BI371" s="47"/>
    </row>
    <row r="372" spans="16:61" s="1" customFormat="1" x14ac:dyDescent="0.25">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c r="BA372" s="47"/>
      <c r="BB372" s="47"/>
      <c r="BC372" s="47"/>
      <c r="BD372" s="47"/>
      <c r="BE372" s="47"/>
      <c r="BF372" s="47"/>
      <c r="BG372" s="47"/>
      <c r="BH372" s="47"/>
      <c r="BI372" s="47"/>
    </row>
    <row r="373" spans="16:61" s="1" customFormat="1" x14ac:dyDescent="0.25">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c r="BA373" s="47"/>
      <c r="BB373" s="47"/>
      <c r="BC373" s="47"/>
      <c r="BD373" s="47"/>
      <c r="BE373" s="47"/>
      <c r="BF373" s="47"/>
      <c r="BG373" s="47"/>
      <c r="BH373" s="47"/>
      <c r="BI373" s="47"/>
    </row>
    <row r="374" spans="16:61" s="1" customFormat="1" x14ac:dyDescent="0.25">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c r="BC374" s="47"/>
      <c r="BD374" s="47"/>
      <c r="BE374" s="47"/>
      <c r="BF374" s="47"/>
      <c r="BG374" s="47"/>
      <c r="BH374" s="47"/>
      <c r="BI374" s="47"/>
    </row>
    <row r="375" spans="16:61" s="1" customFormat="1" x14ac:dyDescent="0.25">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c r="BC375" s="47"/>
      <c r="BD375" s="47"/>
      <c r="BE375" s="47"/>
      <c r="BF375" s="47"/>
      <c r="BG375" s="47"/>
      <c r="BH375" s="47"/>
      <c r="BI375" s="47"/>
    </row>
    <row r="376" spans="16:61" s="1" customFormat="1" x14ac:dyDescent="0.25">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c r="BC376" s="47"/>
      <c r="BD376" s="47"/>
      <c r="BE376" s="47"/>
      <c r="BF376" s="47"/>
      <c r="BG376" s="47"/>
      <c r="BH376" s="47"/>
      <c r="BI376" s="47"/>
    </row>
    <row r="377" spans="16:61" s="1" customFormat="1" x14ac:dyDescent="0.25">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47"/>
      <c r="BC377" s="47"/>
      <c r="BD377" s="47"/>
      <c r="BE377" s="47"/>
      <c r="BF377" s="47"/>
      <c r="BG377" s="47"/>
      <c r="BH377" s="47"/>
      <c r="BI377" s="47"/>
    </row>
    <row r="378" spans="16:61" s="1" customFormat="1" x14ac:dyDescent="0.25">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47"/>
      <c r="BC378" s="47"/>
      <c r="BD378" s="47"/>
      <c r="BE378" s="47"/>
      <c r="BF378" s="47"/>
      <c r="BG378" s="47"/>
      <c r="BH378" s="47"/>
      <c r="BI378" s="47"/>
    </row>
    <row r="379" spans="16:61" s="1" customFormat="1" x14ac:dyDescent="0.25">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c r="BE379" s="47"/>
      <c r="BF379" s="47"/>
      <c r="BG379" s="47"/>
      <c r="BH379" s="47"/>
      <c r="BI379" s="47"/>
    </row>
    <row r="380" spans="16:61" s="1" customFormat="1" x14ac:dyDescent="0.25">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47"/>
      <c r="BC380" s="47"/>
      <c r="BD380" s="47"/>
      <c r="BE380" s="47"/>
      <c r="BF380" s="47"/>
      <c r="BG380" s="47"/>
      <c r="BH380" s="47"/>
      <c r="BI380" s="47"/>
    </row>
    <row r="381" spans="16:61" s="1" customFormat="1" x14ac:dyDescent="0.25">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c r="BC381" s="47"/>
      <c r="BD381" s="47"/>
      <c r="BE381" s="47"/>
      <c r="BF381" s="47"/>
      <c r="BG381" s="47"/>
      <c r="BH381" s="47"/>
      <c r="BI381" s="47"/>
    </row>
    <row r="382" spans="16:61" s="1" customFormat="1" x14ac:dyDescent="0.25">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47"/>
      <c r="BC382" s="47"/>
      <c r="BD382" s="47"/>
      <c r="BE382" s="47"/>
      <c r="BF382" s="47"/>
      <c r="BG382" s="47"/>
      <c r="BH382" s="47"/>
      <c r="BI382" s="47"/>
    </row>
    <row r="383" spans="16:61" s="1" customFormat="1" x14ac:dyDescent="0.25">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c r="BC383" s="47"/>
      <c r="BD383" s="47"/>
      <c r="BE383" s="47"/>
      <c r="BF383" s="47"/>
      <c r="BG383" s="47"/>
      <c r="BH383" s="47"/>
      <c r="BI383" s="47"/>
    </row>
    <row r="384" spans="16:61" s="1" customFormat="1" x14ac:dyDescent="0.25">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c r="BC384" s="47"/>
      <c r="BD384" s="47"/>
      <c r="BE384" s="47"/>
      <c r="BF384" s="47"/>
      <c r="BG384" s="47"/>
      <c r="BH384" s="47"/>
      <c r="BI384" s="47"/>
    </row>
    <row r="385" spans="16:61" s="1" customFormat="1" x14ac:dyDescent="0.25">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7"/>
      <c r="BE385" s="47"/>
      <c r="BF385" s="47"/>
      <c r="BG385" s="47"/>
      <c r="BH385" s="47"/>
      <c r="BI385" s="47"/>
    </row>
    <row r="386" spans="16:61" s="1" customFormat="1" x14ac:dyDescent="0.25">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c r="BC386" s="47"/>
      <c r="BD386" s="47"/>
      <c r="BE386" s="47"/>
      <c r="BF386" s="47"/>
      <c r="BG386" s="47"/>
      <c r="BH386" s="47"/>
      <c r="BI386" s="47"/>
    </row>
    <row r="387" spans="16:61" s="1" customFormat="1" x14ac:dyDescent="0.25">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47"/>
      <c r="BC387" s="47"/>
      <c r="BD387" s="47"/>
      <c r="BE387" s="47"/>
      <c r="BF387" s="47"/>
      <c r="BG387" s="47"/>
      <c r="BH387" s="47"/>
      <c r="BI387" s="47"/>
    </row>
    <row r="388" spans="16:61" s="1" customFormat="1" x14ac:dyDescent="0.25">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47"/>
      <c r="BC388" s="47"/>
      <c r="BD388" s="47"/>
      <c r="BE388" s="47"/>
      <c r="BF388" s="47"/>
      <c r="BG388" s="47"/>
      <c r="BH388" s="47"/>
      <c r="BI388" s="47"/>
    </row>
    <row r="389" spans="16:61" s="1" customFormat="1" x14ac:dyDescent="0.25">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c r="BA389" s="47"/>
      <c r="BB389" s="47"/>
      <c r="BC389" s="47"/>
      <c r="BD389" s="47"/>
      <c r="BE389" s="47"/>
      <c r="BF389" s="47"/>
      <c r="BG389" s="47"/>
      <c r="BH389" s="47"/>
      <c r="BI389" s="47"/>
    </row>
    <row r="390" spans="16:61" s="1" customFormat="1" x14ac:dyDescent="0.25">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c r="BC390" s="47"/>
      <c r="BD390" s="47"/>
      <c r="BE390" s="47"/>
      <c r="BF390" s="47"/>
      <c r="BG390" s="47"/>
      <c r="BH390" s="47"/>
      <c r="BI390" s="47"/>
    </row>
    <row r="391" spans="16:61" s="1" customFormat="1" x14ac:dyDescent="0.25">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c r="BA391" s="47"/>
      <c r="BB391" s="47"/>
      <c r="BC391" s="47"/>
      <c r="BD391" s="47"/>
      <c r="BE391" s="47"/>
      <c r="BF391" s="47"/>
      <c r="BG391" s="47"/>
      <c r="BH391" s="47"/>
      <c r="BI391" s="47"/>
    </row>
    <row r="392" spans="16:61" s="1" customFormat="1" x14ac:dyDescent="0.25">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c r="BC392" s="47"/>
      <c r="BD392" s="47"/>
      <c r="BE392" s="47"/>
      <c r="BF392" s="47"/>
      <c r="BG392" s="47"/>
      <c r="BH392" s="47"/>
      <c r="BI392" s="47"/>
    </row>
    <row r="393" spans="16:61" s="1" customFormat="1" x14ac:dyDescent="0.25">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c r="BA393" s="47"/>
      <c r="BB393" s="47"/>
      <c r="BC393" s="47"/>
      <c r="BD393" s="47"/>
      <c r="BE393" s="47"/>
      <c r="BF393" s="47"/>
      <c r="BG393" s="47"/>
      <c r="BH393" s="47"/>
      <c r="BI393" s="47"/>
    </row>
    <row r="394" spans="16:61" s="1" customFormat="1" x14ac:dyDescent="0.25">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c r="BC394" s="47"/>
      <c r="BD394" s="47"/>
      <c r="BE394" s="47"/>
      <c r="BF394" s="47"/>
      <c r="BG394" s="47"/>
      <c r="BH394" s="47"/>
      <c r="BI394" s="47"/>
    </row>
    <row r="395" spans="16:61" s="1" customFormat="1" x14ac:dyDescent="0.25">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c r="BA395" s="47"/>
      <c r="BB395" s="47"/>
      <c r="BC395" s="47"/>
      <c r="BD395" s="47"/>
      <c r="BE395" s="47"/>
      <c r="BF395" s="47"/>
      <c r="BG395" s="47"/>
      <c r="BH395" s="47"/>
      <c r="BI395" s="47"/>
    </row>
    <row r="396" spans="16:61" s="1" customFormat="1" x14ac:dyDescent="0.25">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c r="BA396" s="47"/>
      <c r="BB396" s="47"/>
      <c r="BC396" s="47"/>
      <c r="BD396" s="47"/>
      <c r="BE396" s="47"/>
      <c r="BF396" s="47"/>
      <c r="BG396" s="47"/>
      <c r="BH396" s="47"/>
      <c r="BI396" s="47"/>
    </row>
    <row r="397" spans="16:61" s="1" customFormat="1" x14ac:dyDescent="0.25">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c r="BA397" s="47"/>
      <c r="BB397" s="47"/>
      <c r="BC397" s="47"/>
      <c r="BD397" s="47"/>
      <c r="BE397" s="47"/>
      <c r="BF397" s="47"/>
      <c r="BG397" s="47"/>
      <c r="BH397" s="47"/>
      <c r="BI397" s="47"/>
    </row>
    <row r="398" spans="16:61" s="1" customFormat="1" x14ac:dyDescent="0.25">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c r="BA398" s="47"/>
      <c r="BB398" s="47"/>
      <c r="BC398" s="47"/>
      <c r="BD398" s="47"/>
      <c r="BE398" s="47"/>
      <c r="BF398" s="47"/>
      <c r="BG398" s="47"/>
      <c r="BH398" s="47"/>
      <c r="BI398" s="47"/>
    </row>
    <row r="399" spans="16:61" s="1" customFormat="1" x14ac:dyDescent="0.25">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c r="BC399" s="47"/>
      <c r="BD399" s="47"/>
      <c r="BE399" s="47"/>
      <c r="BF399" s="47"/>
      <c r="BG399" s="47"/>
      <c r="BH399" s="47"/>
      <c r="BI399" s="47"/>
    </row>
    <row r="400" spans="16:61" s="1" customFormat="1" x14ac:dyDescent="0.25">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c r="BA400" s="47"/>
      <c r="BB400" s="47"/>
      <c r="BC400" s="47"/>
      <c r="BD400" s="47"/>
      <c r="BE400" s="47"/>
      <c r="BF400" s="47"/>
      <c r="BG400" s="47"/>
      <c r="BH400" s="47"/>
      <c r="BI400" s="47"/>
    </row>
    <row r="401" spans="16:61" s="1" customFormat="1" x14ac:dyDescent="0.25">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c r="BA401" s="47"/>
      <c r="BB401" s="47"/>
      <c r="BC401" s="47"/>
      <c r="BD401" s="47"/>
      <c r="BE401" s="47"/>
      <c r="BF401" s="47"/>
      <c r="BG401" s="47"/>
      <c r="BH401" s="47"/>
      <c r="BI401" s="47"/>
    </row>
    <row r="402" spans="16:61" s="1" customFormat="1" x14ac:dyDescent="0.25">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c r="BA402" s="47"/>
      <c r="BB402" s="47"/>
      <c r="BC402" s="47"/>
      <c r="BD402" s="47"/>
      <c r="BE402" s="47"/>
      <c r="BF402" s="47"/>
      <c r="BG402" s="47"/>
      <c r="BH402" s="47"/>
      <c r="BI402" s="47"/>
    </row>
    <row r="403" spans="16:61" s="1" customFormat="1" x14ac:dyDescent="0.25">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c r="BA403" s="47"/>
      <c r="BB403" s="47"/>
      <c r="BC403" s="47"/>
      <c r="BD403" s="47"/>
      <c r="BE403" s="47"/>
      <c r="BF403" s="47"/>
      <c r="BG403" s="47"/>
      <c r="BH403" s="47"/>
      <c r="BI403" s="47"/>
    </row>
    <row r="404" spans="16:61" s="1" customFormat="1" x14ac:dyDescent="0.25">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c r="BA404" s="47"/>
      <c r="BB404" s="47"/>
      <c r="BC404" s="47"/>
      <c r="BD404" s="47"/>
      <c r="BE404" s="47"/>
      <c r="BF404" s="47"/>
      <c r="BG404" s="47"/>
      <c r="BH404" s="47"/>
      <c r="BI404" s="47"/>
    </row>
    <row r="405" spans="16:61" s="1" customFormat="1" x14ac:dyDescent="0.25">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c r="BA405" s="47"/>
      <c r="BB405" s="47"/>
      <c r="BC405" s="47"/>
      <c r="BD405" s="47"/>
      <c r="BE405" s="47"/>
      <c r="BF405" s="47"/>
      <c r="BG405" s="47"/>
      <c r="BH405" s="47"/>
      <c r="BI405" s="47"/>
    </row>
    <row r="406" spans="16:61" s="1" customFormat="1" x14ac:dyDescent="0.25">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c r="BC406" s="47"/>
      <c r="BD406" s="47"/>
      <c r="BE406" s="47"/>
      <c r="BF406" s="47"/>
      <c r="BG406" s="47"/>
      <c r="BH406" s="47"/>
      <c r="BI406" s="47"/>
    </row>
    <row r="407" spans="16:61" s="1" customFormat="1" x14ac:dyDescent="0.25">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c r="BA407" s="47"/>
      <c r="BB407" s="47"/>
      <c r="BC407" s="47"/>
      <c r="BD407" s="47"/>
      <c r="BE407" s="47"/>
      <c r="BF407" s="47"/>
      <c r="BG407" s="47"/>
      <c r="BH407" s="47"/>
      <c r="BI407" s="47"/>
    </row>
    <row r="408" spans="16:61" s="1" customFormat="1" x14ac:dyDescent="0.25">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c r="BA408" s="47"/>
      <c r="BB408" s="47"/>
      <c r="BC408" s="47"/>
      <c r="BD408" s="47"/>
      <c r="BE408" s="47"/>
      <c r="BF408" s="47"/>
      <c r="BG408" s="47"/>
      <c r="BH408" s="47"/>
      <c r="BI408" s="47"/>
    </row>
    <row r="409" spans="16:61" s="1" customFormat="1" x14ac:dyDescent="0.25">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c r="BA409" s="47"/>
      <c r="BB409" s="47"/>
      <c r="BC409" s="47"/>
      <c r="BD409" s="47"/>
      <c r="BE409" s="47"/>
      <c r="BF409" s="47"/>
      <c r="BG409" s="47"/>
      <c r="BH409" s="47"/>
      <c r="BI409" s="47"/>
    </row>
    <row r="410" spans="16:61" s="1" customFormat="1" x14ac:dyDescent="0.25">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c r="BA410" s="47"/>
      <c r="BB410" s="47"/>
      <c r="BC410" s="47"/>
      <c r="BD410" s="47"/>
      <c r="BE410" s="47"/>
      <c r="BF410" s="47"/>
      <c r="BG410" s="47"/>
      <c r="BH410" s="47"/>
      <c r="BI410" s="47"/>
    </row>
    <row r="411" spans="16:61" s="1" customFormat="1" x14ac:dyDescent="0.25">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c r="BA411" s="47"/>
      <c r="BB411" s="47"/>
      <c r="BC411" s="47"/>
      <c r="BD411" s="47"/>
      <c r="BE411" s="47"/>
      <c r="BF411" s="47"/>
      <c r="BG411" s="47"/>
      <c r="BH411" s="47"/>
      <c r="BI411" s="47"/>
    </row>
    <row r="412" spans="16:61" s="1" customFormat="1" x14ac:dyDescent="0.25">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c r="BA412" s="47"/>
      <c r="BB412" s="47"/>
      <c r="BC412" s="47"/>
      <c r="BD412" s="47"/>
      <c r="BE412" s="47"/>
      <c r="BF412" s="47"/>
      <c r="BG412" s="47"/>
      <c r="BH412" s="47"/>
      <c r="BI412" s="47"/>
    </row>
    <row r="413" spans="16:61" s="1" customFormat="1" x14ac:dyDescent="0.25">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c r="BA413" s="47"/>
      <c r="BB413" s="47"/>
      <c r="BC413" s="47"/>
      <c r="BD413" s="47"/>
      <c r="BE413" s="47"/>
      <c r="BF413" s="47"/>
      <c r="BG413" s="47"/>
      <c r="BH413" s="47"/>
      <c r="BI413" s="47"/>
    </row>
    <row r="414" spans="16:61" s="1" customFormat="1" x14ac:dyDescent="0.25">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c r="BA414" s="47"/>
      <c r="BB414" s="47"/>
      <c r="BC414" s="47"/>
      <c r="BD414" s="47"/>
      <c r="BE414" s="47"/>
      <c r="BF414" s="47"/>
      <c r="BG414" s="47"/>
      <c r="BH414" s="47"/>
      <c r="BI414" s="47"/>
    </row>
    <row r="415" spans="16:61" s="1" customFormat="1" x14ac:dyDescent="0.25">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c r="BA415" s="47"/>
      <c r="BB415" s="47"/>
      <c r="BC415" s="47"/>
      <c r="BD415" s="47"/>
      <c r="BE415" s="47"/>
      <c r="BF415" s="47"/>
      <c r="BG415" s="47"/>
      <c r="BH415" s="47"/>
      <c r="BI415" s="47"/>
    </row>
    <row r="416" spans="16:61" s="1" customFormat="1" x14ac:dyDescent="0.25">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c r="BA416" s="47"/>
      <c r="BB416" s="47"/>
      <c r="BC416" s="47"/>
      <c r="BD416" s="47"/>
      <c r="BE416" s="47"/>
      <c r="BF416" s="47"/>
      <c r="BG416" s="47"/>
      <c r="BH416" s="47"/>
      <c r="BI416" s="47"/>
    </row>
    <row r="417" spans="16:61" s="1" customFormat="1" x14ac:dyDescent="0.25">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47"/>
      <c r="BC417" s="47"/>
      <c r="BD417" s="47"/>
      <c r="BE417" s="47"/>
      <c r="BF417" s="47"/>
      <c r="BG417" s="47"/>
      <c r="BH417" s="47"/>
      <c r="BI417" s="47"/>
    </row>
    <row r="418" spans="16:61" s="1" customFormat="1" x14ac:dyDescent="0.25">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c r="BA418" s="47"/>
      <c r="BB418" s="47"/>
      <c r="BC418" s="47"/>
      <c r="BD418" s="47"/>
      <c r="BE418" s="47"/>
      <c r="BF418" s="47"/>
      <c r="BG418" s="47"/>
      <c r="BH418" s="47"/>
      <c r="BI418" s="47"/>
    </row>
    <row r="419" spans="16:61" s="1" customFormat="1" x14ac:dyDescent="0.25">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47"/>
      <c r="BC419" s="47"/>
      <c r="BD419" s="47"/>
      <c r="BE419" s="47"/>
      <c r="BF419" s="47"/>
      <c r="BG419" s="47"/>
      <c r="BH419" s="47"/>
      <c r="BI419" s="47"/>
    </row>
    <row r="420" spans="16:61" s="1" customFormat="1" x14ac:dyDescent="0.25">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c r="BE420" s="47"/>
      <c r="BF420" s="47"/>
      <c r="BG420" s="47"/>
      <c r="BH420" s="47"/>
      <c r="BI420" s="47"/>
    </row>
    <row r="421" spans="16:61" s="1" customFormat="1" x14ac:dyDescent="0.25">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c r="BA421" s="47"/>
      <c r="BB421" s="47"/>
      <c r="BC421" s="47"/>
      <c r="BD421" s="47"/>
      <c r="BE421" s="47"/>
      <c r="BF421" s="47"/>
      <c r="BG421" s="47"/>
      <c r="BH421" s="47"/>
      <c r="BI421" s="47"/>
    </row>
    <row r="422" spans="16:61" s="1" customFormat="1" x14ac:dyDescent="0.25">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c r="BA422" s="47"/>
      <c r="BB422" s="47"/>
      <c r="BC422" s="47"/>
      <c r="BD422" s="47"/>
      <c r="BE422" s="47"/>
      <c r="BF422" s="47"/>
      <c r="BG422" s="47"/>
      <c r="BH422" s="47"/>
      <c r="BI422" s="47"/>
    </row>
    <row r="423" spans="16:61" s="1" customFormat="1" x14ac:dyDescent="0.25">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c r="BA423" s="47"/>
      <c r="BB423" s="47"/>
      <c r="BC423" s="47"/>
      <c r="BD423" s="47"/>
      <c r="BE423" s="47"/>
      <c r="BF423" s="47"/>
      <c r="BG423" s="47"/>
      <c r="BH423" s="47"/>
      <c r="BI423" s="47"/>
    </row>
    <row r="424" spans="16:61" s="1" customFormat="1" x14ac:dyDescent="0.25">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c r="BA424" s="47"/>
      <c r="BB424" s="47"/>
      <c r="BC424" s="47"/>
      <c r="BD424" s="47"/>
      <c r="BE424" s="47"/>
      <c r="BF424" s="47"/>
      <c r="BG424" s="47"/>
      <c r="BH424" s="47"/>
      <c r="BI424" s="47"/>
    </row>
    <row r="425" spans="16:61" s="1" customFormat="1" x14ac:dyDescent="0.25">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c r="BA425" s="47"/>
      <c r="BB425" s="47"/>
      <c r="BC425" s="47"/>
      <c r="BD425" s="47"/>
      <c r="BE425" s="47"/>
      <c r="BF425" s="47"/>
      <c r="BG425" s="47"/>
      <c r="BH425" s="47"/>
      <c r="BI425" s="47"/>
    </row>
    <row r="426" spans="16:61" s="1" customFormat="1" x14ac:dyDescent="0.25">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c r="BA426" s="47"/>
      <c r="BB426" s="47"/>
      <c r="BC426" s="47"/>
      <c r="BD426" s="47"/>
      <c r="BE426" s="47"/>
      <c r="BF426" s="47"/>
      <c r="BG426" s="47"/>
      <c r="BH426" s="47"/>
      <c r="BI426" s="47"/>
    </row>
    <row r="427" spans="16:61" s="1" customFormat="1" x14ac:dyDescent="0.25">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c r="BA427" s="47"/>
      <c r="BB427" s="47"/>
      <c r="BC427" s="47"/>
      <c r="BD427" s="47"/>
      <c r="BE427" s="47"/>
      <c r="BF427" s="47"/>
      <c r="BG427" s="47"/>
      <c r="BH427" s="47"/>
      <c r="BI427" s="47"/>
    </row>
    <row r="428" spans="16:61" s="1" customFormat="1" x14ac:dyDescent="0.25">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c r="BA428" s="47"/>
      <c r="BB428" s="47"/>
      <c r="BC428" s="47"/>
      <c r="BD428" s="47"/>
      <c r="BE428" s="47"/>
      <c r="BF428" s="47"/>
      <c r="BG428" s="47"/>
      <c r="BH428" s="47"/>
      <c r="BI428" s="47"/>
    </row>
    <row r="429" spans="16:61" s="1" customFormat="1" x14ac:dyDescent="0.25">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c r="BA429" s="47"/>
      <c r="BB429" s="47"/>
      <c r="BC429" s="47"/>
      <c r="BD429" s="47"/>
      <c r="BE429" s="47"/>
      <c r="BF429" s="47"/>
      <c r="BG429" s="47"/>
      <c r="BH429" s="47"/>
      <c r="BI429" s="47"/>
    </row>
    <row r="430" spans="16:61" s="1" customFormat="1" x14ac:dyDescent="0.25">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c r="BA430" s="47"/>
      <c r="BB430" s="47"/>
      <c r="BC430" s="47"/>
      <c r="BD430" s="47"/>
      <c r="BE430" s="47"/>
      <c r="BF430" s="47"/>
      <c r="BG430" s="47"/>
      <c r="BH430" s="47"/>
      <c r="BI430" s="47"/>
    </row>
    <row r="431" spans="16:61" s="1" customFormat="1" x14ac:dyDescent="0.25">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c r="BA431" s="47"/>
      <c r="BB431" s="47"/>
      <c r="BC431" s="47"/>
      <c r="BD431" s="47"/>
      <c r="BE431" s="47"/>
      <c r="BF431" s="47"/>
      <c r="BG431" s="47"/>
      <c r="BH431" s="47"/>
      <c r="BI431" s="47"/>
    </row>
    <row r="432" spans="16:61" s="1" customFormat="1" x14ac:dyDescent="0.25">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c r="BC432" s="47"/>
      <c r="BD432" s="47"/>
      <c r="BE432" s="47"/>
      <c r="BF432" s="47"/>
      <c r="BG432" s="47"/>
      <c r="BH432" s="47"/>
      <c r="BI432" s="47"/>
    </row>
    <row r="433" spans="16:61" s="1" customFormat="1" x14ac:dyDescent="0.25">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row>
    <row r="434" spans="16:61" s="1" customFormat="1" x14ac:dyDescent="0.25">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row>
    <row r="435" spans="16:61" s="1" customFormat="1" x14ac:dyDescent="0.25">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c r="BE435" s="47"/>
      <c r="BF435" s="47"/>
      <c r="BG435" s="47"/>
      <c r="BH435" s="47"/>
      <c r="BI435" s="47"/>
    </row>
    <row r="436" spans="16:61" s="1" customFormat="1" x14ac:dyDescent="0.25">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c r="BA436" s="47"/>
      <c r="BB436" s="47"/>
      <c r="BC436" s="47"/>
      <c r="BD436" s="47"/>
      <c r="BE436" s="47"/>
      <c r="BF436" s="47"/>
      <c r="BG436" s="47"/>
      <c r="BH436" s="47"/>
      <c r="BI436" s="47"/>
    </row>
    <row r="437" spans="16:61" s="1" customFormat="1" x14ac:dyDescent="0.25">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47"/>
      <c r="BC437" s="47"/>
      <c r="BD437" s="47"/>
      <c r="BE437" s="47"/>
      <c r="BF437" s="47"/>
      <c r="BG437" s="47"/>
      <c r="BH437" s="47"/>
      <c r="BI437" s="47"/>
    </row>
    <row r="438" spans="16:61" s="1" customFormat="1" x14ac:dyDescent="0.25">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c r="BA438" s="47"/>
      <c r="BB438" s="47"/>
      <c r="BC438" s="47"/>
      <c r="BD438" s="47"/>
      <c r="BE438" s="47"/>
      <c r="BF438" s="47"/>
      <c r="BG438" s="47"/>
      <c r="BH438" s="47"/>
      <c r="BI438" s="47"/>
    </row>
    <row r="439" spans="16:61" s="1" customFormat="1" x14ac:dyDescent="0.25">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row>
    <row r="440" spans="16:61" s="1" customFormat="1" x14ac:dyDescent="0.25">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row>
    <row r="441" spans="16:61" s="1" customFormat="1" x14ac:dyDescent="0.25">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c r="BA441" s="47"/>
      <c r="BB441" s="47"/>
      <c r="BC441" s="47"/>
      <c r="BD441" s="47"/>
      <c r="BE441" s="47"/>
      <c r="BF441" s="47"/>
      <c r="BG441" s="47"/>
      <c r="BH441" s="47"/>
      <c r="BI441" s="47"/>
    </row>
    <row r="442" spans="16:61" s="1" customFormat="1" x14ac:dyDescent="0.25">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c r="BA442" s="47"/>
      <c r="BB442" s="47"/>
      <c r="BC442" s="47"/>
      <c r="BD442" s="47"/>
      <c r="BE442" s="47"/>
      <c r="BF442" s="47"/>
      <c r="BG442" s="47"/>
      <c r="BH442" s="47"/>
      <c r="BI442" s="47"/>
    </row>
    <row r="443" spans="16:61" s="1" customFormat="1" x14ac:dyDescent="0.25">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c r="BA443" s="47"/>
      <c r="BB443" s="47"/>
      <c r="BC443" s="47"/>
      <c r="BD443" s="47"/>
      <c r="BE443" s="47"/>
      <c r="BF443" s="47"/>
      <c r="BG443" s="47"/>
      <c r="BH443" s="47"/>
      <c r="BI443" s="47"/>
    </row>
    <row r="444" spans="16:61" s="1" customFormat="1" x14ac:dyDescent="0.25">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47"/>
      <c r="BC444" s="47"/>
      <c r="BD444" s="47"/>
      <c r="BE444" s="47"/>
      <c r="BF444" s="47"/>
      <c r="BG444" s="47"/>
      <c r="BH444" s="47"/>
      <c r="BI444" s="47"/>
    </row>
    <row r="445" spans="16:61" s="1" customFormat="1" x14ac:dyDescent="0.25">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c r="BA445" s="47"/>
      <c r="BB445" s="47"/>
      <c r="BC445" s="47"/>
      <c r="BD445" s="47"/>
      <c r="BE445" s="47"/>
      <c r="BF445" s="47"/>
      <c r="BG445" s="47"/>
      <c r="BH445" s="47"/>
      <c r="BI445" s="47"/>
    </row>
    <row r="446" spans="16:61" s="1" customFormat="1" x14ac:dyDescent="0.25">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c r="BA446" s="47"/>
      <c r="BB446" s="47"/>
      <c r="BC446" s="47"/>
      <c r="BD446" s="47"/>
      <c r="BE446" s="47"/>
      <c r="BF446" s="47"/>
      <c r="BG446" s="47"/>
      <c r="BH446" s="47"/>
      <c r="BI446" s="47"/>
    </row>
    <row r="447" spans="16:61" s="1" customFormat="1" x14ac:dyDescent="0.25">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c r="BA447" s="47"/>
      <c r="BB447" s="47"/>
      <c r="BC447" s="47"/>
      <c r="BD447" s="47"/>
      <c r="BE447" s="47"/>
      <c r="BF447" s="47"/>
      <c r="BG447" s="47"/>
      <c r="BH447" s="47"/>
      <c r="BI447" s="47"/>
    </row>
    <row r="448" spans="16:61" s="1" customFormat="1" x14ac:dyDescent="0.25">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c r="BA448" s="47"/>
      <c r="BB448" s="47"/>
      <c r="BC448" s="47"/>
      <c r="BD448" s="47"/>
      <c r="BE448" s="47"/>
      <c r="BF448" s="47"/>
      <c r="BG448" s="47"/>
      <c r="BH448" s="47"/>
      <c r="BI448" s="47"/>
    </row>
    <row r="449" spans="16:61" s="1" customFormat="1" x14ac:dyDescent="0.25">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c r="AU449" s="47"/>
      <c r="AV449" s="47"/>
      <c r="AW449" s="47"/>
      <c r="AX449" s="47"/>
      <c r="AY449" s="47"/>
      <c r="AZ449" s="47"/>
      <c r="BA449" s="47"/>
      <c r="BB449" s="47"/>
      <c r="BC449" s="47"/>
      <c r="BD449" s="47"/>
      <c r="BE449" s="47"/>
      <c r="BF449" s="47"/>
      <c r="BG449" s="47"/>
      <c r="BH449" s="47"/>
      <c r="BI449" s="47"/>
    </row>
    <row r="450" spans="16:61" s="1" customFormat="1" x14ac:dyDescent="0.25">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c r="AU450" s="47"/>
      <c r="AV450" s="47"/>
      <c r="AW450" s="47"/>
      <c r="AX450" s="47"/>
      <c r="AY450" s="47"/>
      <c r="AZ450" s="47"/>
      <c r="BA450" s="47"/>
      <c r="BB450" s="47"/>
      <c r="BC450" s="47"/>
      <c r="BD450" s="47"/>
      <c r="BE450" s="47"/>
      <c r="BF450" s="47"/>
      <c r="BG450" s="47"/>
      <c r="BH450" s="47"/>
      <c r="BI450" s="47"/>
    </row>
    <row r="451" spans="16:61" s="1" customFormat="1" x14ac:dyDescent="0.25">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7"/>
      <c r="AY451" s="47"/>
      <c r="AZ451" s="47"/>
      <c r="BA451" s="47"/>
      <c r="BB451" s="47"/>
      <c r="BC451" s="47"/>
      <c r="BD451" s="47"/>
      <c r="BE451" s="47"/>
      <c r="BF451" s="47"/>
      <c r="BG451" s="47"/>
      <c r="BH451" s="47"/>
      <c r="BI451" s="47"/>
    </row>
    <row r="452" spans="16:61" s="1" customFormat="1" x14ac:dyDescent="0.25">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c r="AU452" s="47"/>
      <c r="AV452" s="47"/>
      <c r="AW452" s="47"/>
      <c r="AX452" s="47"/>
      <c r="AY452" s="47"/>
      <c r="AZ452" s="47"/>
      <c r="BA452" s="47"/>
      <c r="BB452" s="47"/>
      <c r="BC452" s="47"/>
      <c r="BD452" s="47"/>
      <c r="BE452" s="47"/>
      <c r="BF452" s="47"/>
      <c r="BG452" s="47"/>
      <c r="BH452" s="47"/>
      <c r="BI452" s="47"/>
    </row>
    <row r="453" spans="16:61" s="1" customFormat="1" x14ac:dyDescent="0.25">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c r="AU453" s="47"/>
      <c r="AV453" s="47"/>
      <c r="AW453" s="47"/>
      <c r="AX453" s="47"/>
      <c r="AY453" s="47"/>
      <c r="AZ453" s="47"/>
      <c r="BA453" s="47"/>
      <c r="BB453" s="47"/>
      <c r="BC453" s="47"/>
      <c r="BD453" s="47"/>
      <c r="BE453" s="47"/>
      <c r="BF453" s="47"/>
      <c r="BG453" s="47"/>
      <c r="BH453" s="47"/>
      <c r="BI453" s="47"/>
    </row>
    <row r="454" spans="16:61" s="1" customFormat="1" x14ac:dyDescent="0.25">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c r="AU454" s="47"/>
      <c r="AV454" s="47"/>
      <c r="AW454" s="47"/>
      <c r="AX454" s="47"/>
      <c r="AY454" s="47"/>
      <c r="AZ454" s="47"/>
      <c r="BA454" s="47"/>
      <c r="BB454" s="47"/>
      <c r="BC454" s="47"/>
      <c r="BD454" s="47"/>
      <c r="BE454" s="47"/>
      <c r="BF454" s="47"/>
      <c r="BG454" s="47"/>
      <c r="BH454" s="47"/>
      <c r="BI454" s="47"/>
    </row>
    <row r="455" spans="16:61" s="1" customFormat="1" x14ac:dyDescent="0.25">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c r="BA455" s="47"/>
      <c r="BB455" s="47"/>
      <c r="BC455" s="47"/>
      <c r="BD455" s="47"/>
      <c r="BE455" s="47"/>
      <c r="BF455" s="47"/>
      <c r="BG455" s="47"/>
      <c r="BH455" s="47"/>
      <c r="BI455" s="47"/>
    </row>
    <row r="456" spans="16:61" s="1" customFormat="1" x14ac:dyDescent="0.25">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c r="BA456" s="47"/>
      <c r="BB456" s="47"/>
      <c r="BC456" s="47"/>
      <c r="BD456" s="47"/>
      <c r="BE456" s="47"/>
      <c r="BF456" s="47"/>
      <c r="BG456" s="47"/>
      <c r="BH456" s="47"/>
      <c r="BI456" s="47"/>
    </row>
    <row r="457" spans="16:61" s="1" customFormat="1" x14ac:dyDescent="0.25">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c r="BA457" s="47"/>
      <c r="BB457" s="47"/>
      <c r="BC457" s="47"/>
      <c r="BD457" s="47"/>
      <c r="BE457" s="47"/>
      <c r="BF457" s="47"/>
      <c r="BG457" s="47"/>
      <c r="BH457" s="47"/>
      <c r="BI457" s="47"/>
    </row>
    <row r="458" spans="16:61" s="1" customFormat="1" x14ac:dyDescent="0.25">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c r="BC458" s="47"/>
      <c r="BD458" s="47"/>
      <c r="BE458" s="47"/>
      <c r="BF458" s="47"/>
      <c r="BG458" s="47"/>
      <c r="BH458" s="47"/>
      <c r="BI458" s="47"/>
    </row>
    <row r="459" spans="16:61" s="1" customFormat="1" x14ac:dyDescent="0.25">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c r="BC459" s="47"/>
      <c r="BD459" s="47"/>
      <c r="BE459" s="47"/>
      <c r="BF459" s="47"/>
      <c r="BG459" s="47"/>
      <c r="BH459" s="47"/>
      <c r="BI459" s="47"/>
    </row>
    <row r="460" spans="16:61" s="1" customFormat="1" x14ac:dyDescent="0.25">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c r="BC460" s="47"/>
      <c r="BD460" s="47"/>
      <c r="BE460" s="47"/>
      <c r="BF460" s="47"/>
      <c r="BG460" s="47"/>
      <c r="BH460" s="47"/>
      <c r="BI460" s="47"/>
    </row>
    <row r="461" spans="16:61" s="1" customFormat="1" x14ac:dyDescent="0.25">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c r="BE461" s="47"/>
      <c r="BF461" s="47"/>
      <c r="BG461" s="47"/>
      <c r="BH461" s="47"/>
      <c r="BI461" s="47"/>
    </row>
    <row r="462" spans="16:61" s="1" customFormat="1" x14ac:dyDescent="0.25">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c r="BC462" s="47"/>
      <c r="BD462" s="47"/>
      <c r="BE462" s="47"/>
      <c r="BF462" s="47"/>
      <c r="BG462" s="47"/>
      <c r="BH462" s="47"/>
      <c r="BI462" s="47"/>
    </row>
    <row r="463" spans="16:61" s="1" customFormat="1" x14ac:dyDescent="0.25">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c r="BC463" s="47"/>
      <c r="BD463" s="47"/>
      <c r="BE463" s="47"/>
      <c r="BF463" s="47"/>
      <c r="BG463" s="47"/>
      <c r="BH463" s="47"/>
      <c r="BI463" s="47"/>
    </row>
    <row r="464" spans="16:61" s="1" customFormat="1" x14ac:dyDescent="0.25">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c r="BC464" s="47"/>
      <c r="BD464" s="47"/>
      <c r="BE464" s="47"/>
      <c r="BF464" s="47"/>
      <c r="BG464" s="47"/>
      <c r="BH464" s="47"/>
      <c r="BI464" s="47"/>
    </row>
    <row r="465" spans="16:61" s="1" customFormat="1" x14ac:dyDescent="0.25">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c r="BA465" s="47"/>
      <c r="BB465" s="47"/>
      <c r="BC465" s="47"/>
      <c r="BD465" s="47"/>
      <c r="BE465" s="47"/>
      <c r="BF465" s="47"/>
      <c r="BG465" s="47"/>
      <c r="BH465" s="47"/>
      <c r="BI465" s="47"/>
    </row>
    <row r="466" spans="16:61" s="1" customFormat="1" x14ac:dyDescent="0.25">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c r="BA466" s="47"/>
      <c r="BB466" s="47"/>
      <c r="BC466" s="47"/>
      <c r="BD466" s="47"/>
      <c r="BE466" s="47"/>
      <c r="BF466" s="47"/>
      <c r="BG466" s="47"/>
      <c r="BH466" s="47"/>
      <c r="BI466" s="47"/>
    </row>
    <row r="467" spans="16:61" s="1" customFormat="1" x14ac:dyDescent="0.25">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c r="BA467" s="47"/>
      <c r="BB467" s="47"/>
      <c r="BC467" s="47"/>
      <c r="BD467" s="47"/>
      <c r="BE467" s="47"/>
      <c r="BF467" s="47"/>
      <c r="BG467" s="47"/>
      <c r="BH467" s="47"/>
      <c r="BI467" s="47"/>
    </row>
    <row r="468" spans="16:61" s="1" customFormat="1" x14ac:dyDescent="0.25">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c r="BA468" s="47"/>
      <c r="BB468" s="47"/>
      <c r="BC468" s="47"/>
      <c r="BD468" s="47"/>
      <c r="BE468" s="47"/>
      <c r="BF468" s="47"/>
      <c r="BG468" s="47"/>
      <c r="BH468" s="47"/>
      <c r="BI468" s="47"/>
    </row>
    <row r="469" spans="16:61" s="1" customFormat="1" x14ac:dyDescent="0.25">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c r="BA469" s="47"/>
      <c r="BB469" s="47"/>
      <c r="BC469" s="47"/>
      <c r="BD469" s="47"/>
      <c r="BE469" s="47"/>
      <c r="BF469" s="47"/>
      <c r="BG469" s="47"/>
      <c r="BH469" s="47"/>
      <c r="BI469" s="47"/>
    </row>
    <row r="470" spans="16:61" s="1" customFormat="1" x14ac:dyDescent="0.25">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c r="BA470" s="47"/>
      <c r="BB470" s="47"/>
      <c r="BC470" s="47"/>
      <c r="BD470" s="47"/>
      <c r="BE470" s="47"/>
      <c r="BF470" s="47"/>
      <c r="BG470" s="47"/>
      <c r="BH470" s="47"/>
      <c r="BI470" s="47"/>
    </row>
    <row r="471" spans="16:61" s="1" customFormat="1" x14ac:dyDescent="0.25">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47"/>
      <c r="BC471" s="47"/>
      <c r="BD471" s="47"/>
      <c r="BE471" s="47"/>
      <c r="BF471" s="47"/>
      <c r="BG471" s="47"/>
      <c r="BH471" s="47"/>
      <c r="BI471" s="47"/>
    </row>
    <row r="472" spans="16:61" s="1" customFormat="1" x14ac:dyDescent="0.25">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c r="BA472" s="47"/>
      <c r="BB472" s="47"/>
      <c r="BC472" s="47"/>
      <c r="BD472" s="47"/>
      <c r="BE472" s="47"/>
      <c r="BF472" s="47"/>
      <c r="BG472" s="47"/>
      <c r="BH472" s="47"/>
      <c r="BI472" s="47"/>
    </row>
    <row r="473" spans="16:61" s="1" customFormat="1" x14ac:dyDescent="0.25">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c r="BA473" s="47"/>
      <c r="BB473" s="47"/>
      <c r="BC473" s="47"/>
      <c r="BD473" s="47"/>
      <c r="BE473" s="47"/>
      <c r="BF473" s="47"/>
      <c r="BG473" s="47"/>
      <c r="BH473" s="47"/>
      <c r="BI473" s="47"/>
    </row>
    <row r="474" spans="16:61" s="1" customFormat="1" x14ac:dyDescent="0.25">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c r="BA474" s="47"/>
      <c r="BB474" s="47"/>
      <c r="BC474" s="47"/>
      <c r="BD474" s="47"/>
      <c r="BE474" s="47"/>
      <c r="BF474" s="47"/>
      <c r="BG474" s="47"/>
      <c r="BH474" s="47"/>
      <c r="BI474" s="47"/>
    </row>
    <row r="475" spans="16:61" s="1" customFormat="1" x14ac:dyDescent="0.25">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c r="BA475" s="47"/>
      <c r="BB475" s="47"/>
      <c r="BC475" s="47"/>
      <c r="BD475" s="47"/>
      <c r="BE475" s="47"/>
      <c r="BF475" s="47"/>
      <c r="BG475" s="47"/>
      <c r="BH475" s="47"/>
      <c r="BI475" s="47"/>
    </row>
  </sheetData>
  <mergeCells count="8">
    <mergeCell ref="A4:N4"/>
    <mergeCell ref="A16:N16"/>
    <mergeCell ref="A18:N18"/>
    <mergeCell ref="A35:N35"/>
    <mergeCell ref="A37:N37"/>
    <mergeCell ref="B5:N5"/>
    <mergeCell ref="A6:N6"/>
    <mergeCell ref="A8:N8"/>
  </mergeCells>
  <pageMargins left="0.7" right="0.7" top="0.75" bottom="0.75" header="0.3" footer="0.3"/>
  <pageSetup scale="53"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02E0EF7D44C04B9FA644DBFF45FF6A" ma:contentTypeVersion="7" ma:contentTypeDescription="Create a new document." ma:contentTypeScope="" ma:versionID="2e6b4392e6a60142131b061c79ad0e94">
  <xsd:schema xmlns:xsd="http://www.w3.org/2001/XMLSchema" xmlns:xs="http://www.w3.org/2001/XMLSchema" xmlns:p="http://schemas.microsoft.com/office/2006/metadata/properties" xmlns:ns2="876de33e-aaa5-4507-9b92-b84e676ded0d" xmlns:ns3="ef88797d-310b-4d46-ad9c-0c23fa0c8d45" targetNamespace="http://schemas.microsoft.com/office/2006/metadata/properties" ma:root="true" ma:fieldsID="3e0c474f61fa017686f1489b30c34ab9" ns2:_="" ns3:_="">
    <xsd:import namespace="876de33e-aaa5-4507-9b92-b84e676ded0d"/>
    <xsd:import namespace="ef88797d-310b-4d46-ad9c-0c23fa0c8d45"/>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de33e-aaa5-4507-9b92-b84e676ded0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hidden="true" ma:internalName="LastSharedByUser" ma:readOnly="true">
      <xsd:simpleType>
        <xsd:restriction base="dms:Note"/>
      </xsd:simpleType>
    </xsd:element>
    <xsd:element name="LastSharedByTime" ma:index="11" nillable="true" ma:displayName="Last Shared By Time" ma:description="" ma:hidden="true"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f88797d-310b-4d46-ad9c-0c23fa0c8d45"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74A0E3-5EC3-43FF-9EE5-DFD4941C8D7D}">
  <ds:schemaRefs>
    <ds:schemaRef ds:uri="http://schemas.microsoft.com/sharepoint/v3/contenttype/forms"/>
  </ds:schemaRefs>
</ds:datastoreItem>
</file>

<file path=customXml/itemProps2.xml><?xml version="1.0" encoding="utf-8"?>
<ds:datastoreItem xmlns:ds="http://schemas.openxmlformats.org/officeDocument/2006/customXml" ds:itemID="{1AD956DA-F68B-4289-8C58-BC77D4ED5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de33e-aaa5-4507-9b92-b84e676ded0d"/>
    <ds:schemaRef ds:uri="ef88797d-310b-4d46-ad9c-0c23fa0c8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22537F-425B-4C9B-86EE-82613CD3602A}">
  <ds:schemaRefs>
    <ds:schemaRef ds:uri="http://schemas.openxmlformats.org/package/2006/metadata/core-properties"/>
    <ds:schemaRef ds:uri="http://purl.org/dc/dcmitype/"/>
    <ds:schemaRef ds:uri="http://schemas.microsoft.com/office/infopath/2007/PartnerControls"/>
    <ds:schemaRef ds:uri="ef88797d-310b-4d46-ad9c-0c23fa0c8d45"/>
    <ds:schemaRef ds:uri="876de33e-aaa5-4507-9b92-b84e676ded0d"/>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Overview</vt:lpstr>
      <vt:lpstr>Start-Up Costs Template</vt:lpstr>
      <vt:lpstr>Start-Up Costs</vt:lpstr>
      <vt:lpstr>P&amp;L Template</vt:lpstr>
      <vt:lpstr>P&amp;L</vt:lpstr>
      <vt:lpstr>Overview!Print_Area</vt:lpstr>
      <vt:lpstr>'P&amp;L'!Print_Area</vt:lpstr>
      <vt:lpstr>'P&amp;L Template'!Print_Area</vt:lpstr>
      <vt:lpstr>'Start-Up Costs'!Print_Area</vt:lpstr>
      <vt:lpstr>'Start-Up Costs Template'!Print_Area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dc:creator>
  <cp:lastModifiedBy>Draghici</cp:lastModifiedBy>
  <cp:revision/>
  <cp:lastPrinted>2024-08-11T10:18:18Z</cp:lastPrinted>
  <dcterms:created xsi:type="dcterms:W3CDTF">2017-12-23T17:51:33Z</dcterms:created>
  <dcterms:modified xsi:type="dcterms:W3CDTF">2024-08-12T15:06:36Z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0x0101005F02E0EF7D44C04B9FA644DBFF45FF6A</vt:lpwstr>
  </property>
  <property fmtid="{D5CDD505-2E9C-101B-9397-08002B2CF9AE}" pid="3" name="MSIP_Label_f42aa342-8706-4288-bd11-ebb85995028c_Enabled">
    <vt:lpwstr>True</vt:lpwstr>
  </property>
  <property fmtid="{D5CDD505-2E9C-101B-9397-08002B2CF9AE}" pid="4" name="MSIP_Label_f42aa342-8706-4288-bd11-ebb85995028c_SiteId">
    <vt:lpwstr>72f988bf-86f1-41af-91ab-2d7cd011db47</vt:lpwstr>
  </property>
  <property fmtid="{D5CDD505-2E9C-101B-9397-08002B2CF9AE}" pid="5" name="MSIP_Label_f42aa342-8706-4288-bd11-ebb85995028c_Owner">
    <vt:lpwstr>v-prabic@microsoft.com</vt:lpwstr>
  </property>
  <property fmtid="{D5CDD505-2E9C-101B-9397-08002B2CF9AE}" pid="6" name="MSIP_Label_f42aa342-8706-4288-bd11-ebb85995028c_SetDate">
    <vt:lpwstr>2018-01-11T00:01:38.4826063Z</vt:lpwstr>
  </property>
  <property fmtid="{D5CDD505-2E9C-101B-9397-08002B2CF9AE}" pid="7" name="MSIP_Label_f42aa342-8706-4288-bd11-ebb85995028c_Name">
    <vt:lpwstr>General</vt:lpwstr>
  </property>
  <property fmtid="{D5CDD505-2E9C-101B-9397-08002B2CF9AE}" pid="8" name="MSIP_Label_f42aa342-8706-4288-bd11-ebb85995028c_Application">
    <vt:lpwstr>Microsoft Azure Information Protection</vt:lpwstr>
  </property>
  <property fmtid="{D5CDD505-2E9C-101B-9397-08002B2CF9AE}" pid="9" name="MSIP_Label_f42aa342-8706-4288-bd11-ebb85995028c_Extended_MSFT_Method">
    <vt:lpwstr>Automatic</vt:lpwstr>
  </property>
  <property fmtid="{D5CDD505-2E9C-101B-9397-08002B2CF9AE}" pid="10" name="Sensitivity">
    <vt:lpwstr>General</vt:lpwstr>
  </property>
</Properties>
</file>